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ring 2020\Syllabus\CSBS\"/>
    </mc:Choice>
  </mc:AlternateContent>
  <bookViews>
    <workbookView xWindow="0" yWindow="0" windowWidth="20400" windowHeight="7365"/>
  </bookViews>
  <sheets>
    <sheet name="CSBS 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G7" i="1"/>
  <c r="H7" i="1"/>
  <c r="I7" i="1"/>
  <c r="G8" i="1"/>
  <c r="H8" i="1"/>
  <c r="I8" i="1"/>
  <c r="W8" i="1"/>
  <c r="G9" i="1"/>
  <c r="H9" i="1"/>
  <c r="I9" i="1"/>
  <c r="W9" i="1"/>
  <c r="G10" i="1"/>
  <c r="H10" i="1"/>
  <c r="I10" i="1"/>
  <c r="W10" i="1"/>
  <c r="G11" i="1"/>
  <c r="H11" i="1"/>
  <c r="I11" i="1"/>
  <c r="W11" i="1"/>
  <c r="W12" i="1"/>
  <c r="D13" i="1"/>
  <c r="E13" i="1"/>
  <c r="F13" i="1"/>
  <c r="W13" i="1"/>
  <c r="N14" i="1"/>
  <c r="O14" i="1"/>
  <c r="P14" i="1"/>
  <c r="Q14" i="1"/>
  <c r="R14" i="1"/>
  <c r="S14" i="1"/>
  <c r="T14" i="1"/>
  <c r="V14" i="1"/>
  <c r="G17" i="1"/>
  <c r="H17" i="1"/>
  <c r="I17" i="1"/>
  <c r="G18" i="1"/>
  <c r="H18" i="1"/>
  <c r="I18" i="1"/>
  <c r="G19" i="1"/>
  <c r="H19" i="1"/>
  <c r="I19" i="1"/>
  <c r="N19" i="1"/>
  <c r="O19" i="1"/>
  <c r="P19" i="1"/>
  <c r="Q19" i="1"/>
  <c r="G20" i="1"/>
  <c r="H20" i="1"/>
  <c r="I20" i="1"/>
  <c r="N20" i="1"/>
  <c r="O20" i="1"/>
  <c r="P20" i="1"/>
  <c r="Q20" i="1"/>
  <c r="G21" i="1"/>
  <c r="H21" i="1"/>
  <c r="I21" i="1"/>
  <c r="N21" i="1"/>
  <c r="O21" i="1"/>
  <c r="P21" i="1"/>
  <c r="Q21" i="1"/>
  <c r="G22" i="1"/>
  <c r="H22" i="1"/>
  <c r="I22" i="1"/>
  <c r="N22" i="1"/>
  <c r="O22" i="1"/>
  <c r="P22" i="1"/>
  <c r="Q22" i="1"/>
  <c r="N23" i="1"/>
  <c r="O23" i="1"/>
  <c r="P23" i="1"/>
  <c r="Q23" i="1"/>
  <c r="D24" i="1"/>
  <c r="E24" i="1"/>
  <c r="F24" i="1"/>
  <c r="N24" i="1"/>
  <c r="O24" i="1"/>
  <c r="P24" i="1"/>
  <c r="Q24" i="1"/>
  <c r="G31" i="1"/>
  <c r="H31" i="1"/>
  <c r="I31" i="1"/>
  <c r="T31" i="1"/>
  <c r="G32" i="1"/>
  <c r="H32" i="1"/>
  <c r="I32" i="1"/>
  <c r="T32" i="1"/>
  <c r="G33" i="1"/>
  <c r="H33" i="1"/>
  <c r="I33" i="1"/>
  <c r="T33" i="1"/>
  <c r="G34" i="1"/>
  <c r="H34" i="1"/>
  <c r="I34" i="1"/>
  <c r="T34" i="1"/>
  <c r="G35" i="1"/>
  <c r="H35" i="1"/>
  <c r="I35" i="1"/>
  <c r="T35" i="1"/>
  <c r="T36" i="1"/>
  <c r="D37" i="1"/>
  <c r="E37" i="1"/>
  <c r="F37" i="1"/>
  <c r="G37" i="1"/>
  <c r="N37" i="1"/>
  <c r="O37" i="1"/>
  <c r="P37" i="1"/>
  <c r="Q37" i="1"/>
  <c r="R37" i="1"/>
  <c r="S37" i="1"/>
  <c r="G41" i="1"/>
  <c r="H41" i="1"/>
  <c r="I41" i="1"/>
  <c r="G42" i="1"/>
  <c r="H42" i="1"/>
  <c r="I42" i="1"/>
  <c r="U42" i="1"/>
  <c r="V42" i="1" s="1"/>
  <c r="G43" i="1"/>
  <c r="H43" i="1"/>
  <c r="I43" i="1"/>
  <c r="P43" i="1"/>
  <c r="U43" i="1"/>
  <c r="G44" i="1"/>
  <c r="H44" i="1"/>
  <c r="I44" i="1"/>
  <c r="V44" i="1"/>
  <c r="G45" i="1"/>
  <c r="H45" i="1"/>
  <c r="I45" i="1"/>
  <c r="P45" i="1"/>
  <c r="U45" i="1"/>
  <c r="G46" i="1"/>
  <c r="H46" i="1"/>
  <c r="I46" i="1"/>
  <c r="U46" i="1"/>
  <c r="V46" i="1" s="1"/>
  <c r="U47" i="1"/>
  <c r="V47" i="1" s="1"/>
  <c r="D48" i="1"/>
  <c r="E48" i="1"/>
  <c r="F48" i="1"/>
  <c r="N48" i="1"/>
  <c r="O48" i="1"/>
  <c r="Q48" i="1"/>
  <c r="R48" i="1"/>
  <c r="S48" i="1"/>
  <c r="T48" i="1"/>
  <c r="G55" i="1"/>
  <c r="H55" i="1"/>
  <c r="I55" i="1"/>
  <c r="G56" i="1"/>
  <c r="H56" i="1"/>
  <c r="I56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D62" i="1"/>
  <c r="E62" i="1"/>
  <c r="F62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D73" i="1"/>
  <c r="E73" i="1"/>
  <c r="F73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D86" i="1"/>
  <c r="E86" i="1"/>
  <c r="F86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D97" i="1"/>
  <c r="E97" i="1"/>
  <c r="F97" i="1"/>
  <c r="J22" i="1" l="1"/>
  <c r="J10" i="1"/>
  <c r="J9" i="1"/>
  <c r="I62" i="1"/>
  <c r="J56" i="1"/>
  <c r="H13" i="1"/>
  <c r="J93" i="1"/>
  <c r="J81" i="1"/>
  <c r="J32" i="1"/>
  <c r="J45" i="1"/>
  <c r="J44" i="1"/>
  <c r="J85" i="1"/>
  <c r="J33" i="1"/>
  <c r="J19" i="1"/>
  <c r="J94" i="1"/>
  <c r="J82" i="1"/>
  <c r="J69" i="1"/>
  <c r="J60" i="1"/>
  <c r="J43" i="1"/>
  <c r="J41" i="1"/>
  <c r="J48" i="1" s="1"/>
  <c r="P25" i="1"/>
  <c r="J20" i="1"/>
  <c r="R19" i="1"/>
  <c r="J95" i="1"/>
  <c r="J91" i="1"/>
  <c r="J83" i="1"/>
  <c r="V45" i="1"/>
  <c r="G24" i="1"/>
  <c r="J17" i="1"/>
  <c r="W14" i="1"/>
  <c r="J96" i="1"/>
  <c r="J92" i="1"/>
  <c r="J84" i="1"/>
  <c r="J80" i="1"/>
  <c r="G86" i="1"/>
  <c r="J55" i="1"/>
  <c r="U48" i="1"/>
  <c r="H48" i="1"/>
  <c r="J46" i="1"/>
  <c r="V43" i="1"/>
  <c r="R22" i="1"/>
  <c r="J18" i="1"/>
  <c r="I13" i="1"/>
  <c r="J7" i="1"/>
  <c r="I97" i="1"/>
  <c r="I86" i="1"/>
  <c r="H86" i="1"/>
  <c r="J70" i="1"/>
  <c r="I73" i="1"/>
  <c r="J61" i="1"/>
  <c r="J57" i="1"/>
  <c r="G62" i="1"/>
  <c r="J42" i="1"/>
  <c r="H37" i="1"/>
  <c r="R23" i="1"/>
  <c r="J21" i="1"/>
  <c r="R20" i="1"/>
  <c r="J8" i="1"/>
  <c r="G97" i="1"/>
  <c r="J71" i="1"/>
  <c r="J67" i="1"/>
  <c r="J58" i="1"/>
  <c r="G48" i="1"/>
  <c r="R24" i="1"/>
  <c r="R21" i="1"/>
  <c r="Q25" i="1"/>
  <c r="G13" i="1"/>
  <c r="H97" i="1"/>
  <c r="J79" i="1"/>
  <c r="J72" i="1"/>
  <c r="J68" i="1"/>
  <c r="G73" i="1"/>
  <c r="J59" i="1"/>
  <c r="P48" i="1"/>
  <c r="I48" i="1"/>
  <c r="J35" i="1"/>
  <c r="J34" i="1"/>
  <c r="I37" i="1"/>
  <c r="T37" i="1"/>
  <c r="N25" i="1"/>
  <c r="I24" i="1"/>
  <c r="J11" i="1"/>
  <c r="J6" i="1"/>
  <c r="H62" i="1"/>
  <c r="O25" i="1"/>
  <c r="H73" i="1"/>
  <c r="J31" i="1"/>
  <c r="H24" i="1"/>
  <c r="J97" i="1" l="1"/>
  <c r="J13" i="1"/>
  <c r="J24" i="1"/>
  <c r="J86" i="1"/>
  <c r="J73" i="1"/>
  <c r="J62" i="1"/>
  <c r="J37" i="1"/>
  <c r="V48" i="1"/>
  <c r="R25" i="1"/>
  <c r="M2" i="1" l="1"/>
  <c r="M1" i="1" s="1"/>
</calcChain>
</file>

<file path=xl/sharedStrings.xml><?xml version="1.0" encoding="utf-8"?>
<sst xmlns="http://schemas.openxmlformats.org/spreadsheetml/2006/main" count="288" uniqueCount="122">
  <si>
    <t>DTS</t>
  </si>
  <si>
    <t>MS</t>
  </si>
  <si>
    <t>SH</t>
  </si>
  <si>
    <t>Total</t>
  </si>
  <si>
    <t>Project Evaluation II</t>
  </si>
  <si>
    <r>
      <t xml:space="preserve">Elective VI </t>
    </r>
    <r>
      <rPr>
        <sz val="12"/>
        <color rgb="FF000000"/>
        <rFont val="Times New Roman"/>
        <family val="1"/>
      </rPr>
      <t>+ Lab</t>
    </r>
  </si>
  <si>
    <t>Elective V</t>
  </si>
  <si>
    <t>Marketing Research &amp; Marketing Management</t>
  </si>
  <si>
    <r>
      <t xml:space="preserve">IT Project Management </t>
    </r>
    <r>
      <rPr>
        <sz val="12"/>
        <color rgb="FF000000"/>
        <rFont val="Times New Roman"/>
        <family val="1"/>
      </rPr>
      <t>+ Lab</t>
    </r>
  </si>
  <si>
    <r>
      <t xml:space="preserve">Services Science &amp; Service Operational Management </t>
    </r>
    <r>
      <rPr>
        <sz val="12"/>
        <color rgb="FF000000"/>
        <rFont val="Times New Roman"/>
        <family val="1"/>
      </rPr>
      <t>+ Lab</t>
    </r>
  </si>
  <si>
    <t xml:space="preserve">Total </t>
  </si>
  <si>
    <t>Term Work</t>
  </si>
  <si>
    <t>Theory</t>
  </si>
  <si>
    <t>Practical</t>
  </si>
  <si>
    <t>Tutorial</t>
  </si>
  <si>
    <t xml:space="preserve">Lecture </t>
  </si>
  <si>
    <t xml:space="preserve">Course </t>
  </si>
  <si>
    <t>Cluster</t>
  </si>
  <si>
    <t>ID</t>
  </si>
  <si>
    <t>Credit</t>
  </si>
  <si>
    <t>Teaching Scheme (Hours per week)</t>
  </si>
  <si>
    <t>Semester 8</t>
  </si>
  <si>
    <t>DS</t>
  </si>
  <si>
    <t>CS</t>
  </si>
  <si>
    <t>Elective III</t>
  </si>
  <si>
    <t>Project Evaluation I</t>
  </si>
  <si>
    <r>
      <t>Elective IV</t>
    </r>
    <r>
      <rPr>
        <sz val="12"/>
        <color rgb="FF000000"/>
        <rFont val="Times New Roman"/>
        <family val="1"/>
      </rPr>
      <t>+ Lab</t>
    </r>
  </si>
  <si>
    <t>Human Resource Management</t>
  </si>
  <si>
    <t xml:space="preserve">Financial Management </t>
  </si>
  <si>
    <r>
      <t xml:space="preserve">IT Workshop Skylab / Matlab (PCC-CS 302)  </t>
    </r>
    <r>
      <rPr>
        <sz val="12"/>
        <color rgb="FF000000"/>
        <rFont val="Times New Roman"/>
        <family val="1"/>
      </rPr>
      <t>+ Lab</t>
    </r>
  </si>
  <si>
    <r>
      <t xml:space="preserve">Usability Design of Software Applications </t>
    </r>
    <r>
      <rPr>
        <sz val="12"/>
        <color rgb="FF000000"/>
        <rFont val="Times New Roman"/>
        <family val="1"/>
      </rPr>
      <t>+ Lab</t>
    </r>
  </si>
  <si>
    <t>Semester 7</t>
  </si>
  <si>
    <t>Year 4</t>
  </si>
  <si>
    <t>Industrial Project (6-8 weeks) - 4 credit points</t>
  </si>
  <si>
    <t>Elective II + Lab</t>
  </si>
  <si>
    <t>Business Communication &amp; Value Science – IV</t>
  </si>
  <si>
    <t>Financial &amp; Cost Accounting</t>
  </si>
  <si>
    <r>
      <t xml:space="preserve">Artificial Intelligence </t>
    </r>
    <r>
      <rPr>
        <sz val="12"/>
        <color rgb="FF000000"/>
        <rFont val="Times New Roman"/>
        <family val="1"/>
      </rPr>
      <t>+ Lab</t>
    </r>
  </si>
  <si>
    <r>
      <t xml:space="preserve">Information Security  </t>
    </r>
    <r>
      <rPr>
        <sz val="12"/>
        <color rgb="FF000000"/>
        <rFont val="Times New Roman"/>
        <family val="1"/>
      </rPr>
      <t>+ Lab</t>
    </r>
  </si>
  <si>
    <r>
      <t xml:space="preserve">Computer Networks (PCC-CS602) </t>
    </r>
    <r>
      <rPr>
        <sz val="12"/>
        <color rgb="FF000000"/>
        <rFont val="Times New Roman"/>
        <family val="1"/>
      </rPr>
      <t>+ Lab</t>
    </r>
  </si>
  <si>
    <t>Semester 6</t>
  </si>
  <si>
    <t>Mini Project</t>
  </si>
  <si>
    <t>Elective I + Lab</t>
  </si>
  <si>
    <t xml:space="preserve">Design Thinking </t>
  </si>
  <si>
    <t>Business Strategy</t>
  </si>
  <si>
    <t>Fundamentals of Management</t>
  </si>
  <si>
    <r>
      <t>Compiler Design (PCC-CS 601)</t>
    </r>
    <r>
      <rPr>
        <sz val="12"/>
        <color rgb="FF000000"/>
        <rFont val="Times New Roman"/>
        <family val="1"/>
      </rPr>
      <t xml:space="preserve"> + Lab (LEX &amp; YACC)</t>
    </r>
  </si>
  <si>
    <r>
      <t>Design And Analysis of Algorithms (PCC-CS 404)</t>
    </r>
    <r>
      <rPr>
        <sz val="12"/>
        <color rgb="FF000000"/>
        <rFont val="Times New Roman"/>
        <family val="1"/>
      </rPr>
      <t xml:space="preserve"> + Lab</t>
    </r>
  </si>
  <si>
    <t>Semester 5</t>
  </si>
  <si>
    <t>Year 3</t>
  </si>
  <si>
    <t>4 Weeks - Industry Exposure (Optional)</t>
  </si>
  <si>
    <t>Sc &amp; Humanities (SH)</t>
  </si>
  <si>
    <t>Essence of Indian Traditional Knowledge(Non Credit)</t>
  </si>
  <si>
    <t>Management (MS)</t>
  </si>
  <si>
    <t>Operations Research + Lab</t>
  </si>
  <si>
    <t>Data Sc (Ds)</t>
  </si>
  <si>
    <t>Business Communication &amp; Value Science – III</t>
  </si>
  <si>
    <t>IIE</t>
  </si>
  <si>
    <t>Innovation &amp; Entreprenurship (IE)</t>
  </si>
  <si>
    <t>Introduction to Innovation, IP Management &amp; Entrepreneurship</t>
  </si>
  <si>
    <t>Digital Tech (DTS)</t>
  </si>
  <si>
    <t>Software Design with UML + Lab</t>
  </si>
  <si>
    <t>Computer Sc (CS)</t>
  </si>
  <si>
    <r>
      <t xml:space="preserve">Database Management Systems (PCC-CS503) </t>
    </r>
    <r>
      <rPr>
        <sz val="12"/>
        <color rgb="FF000000"/>
        <rFont val="Times New Roman"/>
        <family val="1"/>
      </rPr>
      <t>+ Lab</t>
    </r>
  </si>
  <si>
    <t>Elective6</t>
  </si>
  <si>
    <t>Elective5</t>
  </si>
  <si>
    <t>Elective4</t>
  </si>
  <si>
    <t>Elective3</t>
  </si>
  <si>
    <t>Elective2</t>
  </si>
  <si>
    <t>Elective1</t>
  </si>
  <si>
    <r>
      <t xml:space="preserve">Operating Systems (PCC-CS-403)  </t>
    </r>
    <r>
      <rPr>
        <sz val="12"/>
        <color rgb="FF000000"/>
        <rFont val="Times New Roman"/>
        <family val="1"/>
      </rPr>
      <t>+ Lab (Unix)</t>
    </r>
  </si>
  <si>
    <t>Sem8</t>
  </si>
  <si>
    <t>Sem7</t>
  </si>
  <si>
    <t>Year wise Distribution of Courses aligned to  key themes (Electives)</t>
  </si>
  <si>
    <t>Semester 4</t>
  </si>
  <si>
    <t>Indian Constitution (Non Credit)</t>
  </si>
  <si>
    <t>Software Engineering + Lab</t>
  </si>
  <si>
    <t>Computational  Statistics + Lab</t>
  </si>
  <si>
    <r>
      <t>Object Oriented Programming (PCC-CS503)</t>
    </r>
    <r>
      <rPr>
        <sz val="12"/>
        <color rgb="FF000000"/>
        <rFont val="Times New Roman"/>
        <family val="1"/>
      </rPr>
      <t xml:space="preserve"> + Lab</t>
    </r>
  </si>
  <si>
    <t>Computer Organization &amp; Architecture (PCC-CS 402)</t>
  </si>
  <si>
    <t>Formal Language and Automata Theory (PCC-CS502)</t>
  </si>
  <si>
    <t>Sem6</t>
  </si>
  <si>
    <t>Sem5</t>
  </si>
  <si>
    <t>Semester 3</t>
  </si>
  <si>
    <t>Semester wise Distribution of Courses aligned to  key themes (Electives)</t>
  </si>
  <si>
    <t>Year 2</t>
  </si>
  <si>
    <t>4 Weeks – Exchange Program among the Participating Institutes</t>
  </si>
  <si>
    <t>Environmental Sciences (Non Credit)</t>
  </si>
  <si>
    <t>1. 13</t>
  </si>
  <si>
    <t>Business Communication &amp; Value Science – II</t>
  </si>
  <si>
    <t xml:space="preserve">Fundamentals of  Economics </t>
  </si>
  <si>
    <t>Principles of Electronics + Lab</t>
  </si>
  <si>
    <r>
      <t>Data Structures &amp; Algorithms (PCC-CS301)</t>
    </r>
    <r>
      <rPr>
        <sz val="12"/>
        <color rgb="FF000000"/>
        <rFont val="Times New Roman"/>
        <family val="1"/>
      </rPr>
      <t xml:space="preserve"> + Lab</t>
    </r>
  </si>
  <si>
    <t>1. 9</t>
  </si>
  <si>
    <t>Year 1</t>
  </si>
  <si>
    <t>Statistical Modeling + Lab</t>
  </si>
  <si>
    <t>Year wise Distribution of Courses aligned to  key themes (compulsory subjects)</t>
  </si>
  <si>
    <t>Linear Algebra</t>
  </si>
  <si>
    <t>1. 7</t>
  </si>
  <si>
    <t>Semester 2</t>
  </si>
  <si>
    <t>Induction Program (Non Credit)</t>
  </si>
  <si>
    <t>Business Communication &amp; Value Science - I</t>
  </si>
  <si>
    <t>Fundamentals of Physics+ Lab</t>
  </si>
  <si>
    <t>Principles of Electrical Engineering + Lab</t>
  </si>
  <si>
    <t>Fundamentals of Computer Science+ Lab</t>
  </si>
  <si>
    <t>Sem 8</t>
  </si>
  <si>
    <t>Sem 7</t>
  </si>
  <si>
    <t>Sem 6</t>
  </si>
  <si>
    <t>Sem 5</t>
  </si>
  <si>
    <t>Sem 4</t>
  </si>
  <si>
    <t>Sem 3</t>
  </si>
  <si>
    <t>Sem 2</t>
  </si>
  <si>
    <t>Sem 1</t>
  </si>
  <si>
    <t>Probability &amp; Statistics</t>
  </si>
  <si>
    <t>Semester wise Distribution of Courses aligned to  key themes ( compulsory subjects)</t>
  </si>
  <si>
    <t>Discrete Mathematics (PCC-CS401)</t>
  </si>
  <si>
    <t>1. 1</t>
  </si>
  <si>
    <t>Semester 1</t>
  </si>
  <si>
    <t>Internship</t>
  </si>
  <si>
    <t xml:space="preserve">Semester </t>
  </si>
  <si>
    <t xml:space="preserve">Total Credit </t>
  </si>
  <si>
    <t>B.E. /B.Tech in : Computer Science &amp; Business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</si>
</sst>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3" tint="-0.249977111117893"/>
      <name val="Times New Roman"/>
      <family val="1"/>
    </font>
    <font>
      <sz val="12"/>
      <color theme="1"/>
      <name val="Times New Roman"/>
      <family val="1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  <font>
      <b/>
      <i/>
      <sz val="14"/>
      <color theme="3" tint="-0.249977111117893"/>
      <name val="Times New Roman"/>
      <family val="1"/>
    </font>
    <font>
      <sz val="11"/>
      <color rgb="FF00B0F0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FF0000"/>
      <name val="Times New Roman"/>
      <family val="1"/>
    </font>
    <font>
      <b/>
      <sz val="16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0" fillId="2" borderId="0" xfId="0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0" xfId="0" applyFill="1" applyBorder="1" applyAlignment="1"/>
    <xf numFmtId="0" fontId="4" fillId="0" borderId="4" xfId="0" applyFont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0" fillId="4" borderId="1" xfId="0" applyFill="1" applyBorder="1"/>
    <xf numFmtId="0" fontId="3" fillId="2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>
      <alignment horizontal="right"/>
    </xf>
    <xf numFmtId="0" fontId="8" fillId="0" borderId="4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 wrapText="1" readingOrder="1"/>
    </xf>
    <xf numFmtId="0" fontId="9" fillId="5" borderId="9" xfId="0" applyFont="1" applyFill="1" applyBorder="1" applyAlignment="1">
      <alignment horizontal="center" wrapText="1" readingOrder="1"/>
    </xf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wrapText="1" readingOrder="1"/>
    </xf>
    <xf numFmtId="0" fontId="9" fillId="5" borderId="18" xfId="0" applyFont="1" applyFill="1" applyBorder="1" applyAlignment="1">
      <alignment horizontal="center" wrapText="1" readingOrder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 wrapText="1" readingOrder="1"/>
    </xf>
    <xf numFmtId="0" fontId="9" fillId="5" borderId="21" xfId="0" applyFont="1" applyFill="1" applyBorder="1" applyAlignment="1">
      <alignment horizontal="center" wrapText="1" readingOrder="1"/>
    </xf>
    <xf numFmtId="0" fontId="0" fillId="0" borderId="0" xfId="0" applyAlignment="1"/>
    <xf numFmtId="0" fontId="2" fillId="0" borderId="23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2" fillId="0" borderId="25" xfId="0" applyFont="1" applyBorder="1"/>
    <xf numFmtId="0" fontId="0" fillId="0" borderId="5" xfId="0" applyBorder="1"/>
    <xf numFmtId="0" fontId="2" fillId="0" borderId="26" xfId="0" applyFont="1" applyBorder="1"/>
    <xf numFmtId="0" fontId="0" fillId="0" borderId="1" xfId="0" applyBorder="1"/>
    <xf numFmtId="0" fontId="2" fillId="0" borderId="27" xfId="0" applyFont="1" applyBorder="1"/>
    <xf numFmtId="0" fontId="0" fillId="10" borderId="20" xfId="0" applyFill="1" applyBorder="1"/>
    <xf numFmtId="0" fontId="3" fillId="2" borderId="2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vertical="center"/>
    </xf>
    <xf numFmtId="0" fontId="2" fillId="0" borderId="5" xfId="0" applyFont="1" applyBorder="1"/>
    <xf numFmtId="0" fontId="2" fillId="0" borderId="1" xfId="0" applyFont="1" applyBorder="1"/>
    <xf numFmtId="0" fontId="0" fillId="0" borderId="20" xfId="0" applyBorder="1"/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0" fillId="0" borderId="32" xfId="0" applyBorder="1"/>
    <xf numFmtId="0" fontId="0" fillId="0" borderId="30" xfId="0" applyBorder="1"/>
    <xf numFmtId="0" fontId="2" fillId="2" borderId="3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3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7" xfId="0" applyFont="1" applyBorder="1"/>
    <xf numFmtId="0" fontId="10" fillId="0" borderId="38" xfId="0" applyFont="1" applyBorder="1" applyAlignment="1">
      <alignment horizontal="center" wrapText="1" readingOrder="1"/>
    </xf>
    <xf numFmtId="0" fontId="15" fillId="0" borderId="9" xfId="0" applyFont="1" applyBorder="1" applyAlignment="1">
      <alignment horizontal="center" wrapText="1" readingOrder="1"/>
    </xf>
    <xf numFmtId="0" fontId="2" fillId="2" borderId="20" xfId="0" applyFont="1" applyFill="1" applyBorder="1" applyAlignment="1">
      <alignment horizontal="center"/>
    </xf>
    <xf numFmtId="0" fontId="2" fillId="0" borderId="32" xfId="0" applyFont="1" applyBorder="1"/>
    <xf numFmtId="0" fontId="2" fillId="2" borderId="33" xfId="0" applyFont="1" applyFill="1" applyBorder="1" applyAlignment="1">
      <alignment horizontal="center" vertical="center"/>
    </xf>
    <xf numFmtId="0" fontId="2" fillId="10" borderId="37" xfId="0" applyFont="1" applyFill="1" applyBorder="1"/>
    <xf numFmtId="0" fontId="2" fillId="10" borderId="26" xfId="0" applyFont="1" applyFill="1" applyBorder="1"/>
    <xf numFmtId="0" fontId="2" fillId="10" borderId="40" xfId="0" applyFont="1" applyFill="1" applyBorder="1"/>
    <xf numFmtId="0" fontId="0" fillId="10" borderId="25" xfId="0" applyFill="1" applyBorder="1"/>
    <xf numFmtId="0" fontId="0" fillId="10" borderId="1" xfId="0" applyFill="1" applyBorder="1"/>
    <xf numFmtId="0" fontId="0" fillId="10" borderId="41" xfId="0" applyFill="1" applyBorder="1"/>
    <xf numFmtId="0" fontId="0" fillId="2" borderId="20" xfId="0" applyFill="1" applyBorder="1" applyAlignment="1">
      <alignment horizontal="center"/>
    </xf>
    <xf numFmtId="0" fontId="0" fillId="0" borderId="15" xfId="0" applyFont="1" applyFill="1" applyBorder="1" applyAlignment="1"/>
    <xf numFmtId="0" fontId="0" fillId="0" borderId="15" xfId="0" applyFill="1" applyBorder="1" applyAlignment="1">
      <alignment horizontal="center"/>
    </xf>
    <xf numFmtId="0" fontId="10" fillId="0" borderId="8" xfId="0" applyFont="1" applyBorder="1" applyAlignment="1">
      <alignment horizontal="center" wrapText="1" readingOrder="1"/>
    </xf>
    <xf numFmtId="0" fontId="10" fillId="0" borderId="9" xfId="0" applyFont="1" applyFill="1" applyBorder="1" applyAlignment="1">
      <alignment horizontal="center" vertical="center" wrapText="1" readingOrder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1" xfId="0" applyFill="1" applyBorder="1" applyAlignment="1"/>
    <xf numFmtId="0" fontId="2" fillId="10" borderId="28" xfId="0" applyFont="1" applyFill="1" applyBorder="1"/>
    <xf numFmtId="0" fontId="2" fillId="10" borderId="32" xfId="0" applyFont="1" applyFill="1" applyBorder="1"/>
    <xf numFmtId="0" fontId="0" fillId="10" borderId="32" xfId="0" applyFill="1" applyBorder="1"/>
    <xf numFmtId="0" fontId="0" fillId="10" borderId="42" xfId="0" applyFill="1" applyBorder="1"/>
    <xf numFmtId="0" fontId="0" fillId="2" borderId="23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11" borderId="37" xfId="0" applyFont="1" applyFill="1" applyBorder="1"/>
    <xf numFmtId="0" fontId="2" fillId="11" borderId="26" xfId="0" applyFont="1" applyFill="1" applyBorder="1"/>
    <xf numFmtId="0" fontId="2" fillId="11" borderId="27" xfId="0" applyFont="1" applyFill="1" applyBorder="1"/>
    <xf numFmtId="0" fontId="16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11" borderId="25" xfId="0" applyFill="1" applyBorder="1"/>
    <xf numFmtId="0" fontId="0" fillId="11" borderId="1" xfId="0" applyFill="1" applyBorder="1"/>
    <xf numFmtId="0" fontId="13" fillId="2" borderId="20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/>
    </xf>
    <xf numFmtId="0" fontId="2" fillId="11" borderId="28" xfId="0" applyFont="1" applyFill="1" applyBorder="1"/>
    <xf numFmtId="0" fontId="2" fillId="11" borderId="32" xfId="0" applyFont="1" applyFill="1" applyBorder="1"/>
    <xf numFmtId="0" fontId="0" fillId="11" borderId="32" xfId="0" applyFill="1" applyBorder="1"/>
    <xf numFmtId="0" fontId="0" fillId="11" borderId="42" xfId="0" applyFill="1" applyBorder="1"/>
    <xf numFmtId="0" fontId="0" fillId="2" borderId="33" xfId="0" applyFill="1" applyBorder="1" applyAlignment="1">
      <alignment horizontal="center"/>
    </xf>
    <xf numFmtId="0" fontId="0" fillId="13" borderId="43" xfId="0" applyFill="1" applyBorder="1"/>
    <xf numFmtId="0" fontId="0" fillId="13" borderId="44" xfId="0" applyFill="1" applyBorder="1"/>
    <xf numFmtId="0" fontId="0" fillId="13" borderId="25" xfId="0" applyFill="1" applyBorder="1"/>
    <xf numFmtId="0" fontId="0" fillId="13" borderId="41" xfId="0" applyFill="1" applyBorder="1"/>
    <xf numFmtId="0" fontId="17" fillId="0" borderId="0" xfId="0" applyFont="1" applyFill="1" applyAlignment="1"/>
    <xf numFmtId="0" fontId="0" fillId="13" borderId="28" xfId="0" applyFill="1" applyBorder="1"/>
    <xf numFmtId="0" fontId="0" fillId="13" borderId="42" xfId="0" applyFill="1" applyBorder="1"/>
    <xf numFmtId="0" fontId="5" fillId="0" borderId="0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wrapText="1" readingOrder="1"/>
    </xf>
    <xf numFmtId="0" fontId="10" fillId="7" borderId="12" xfId="0" applyFont="1" applyFill="1" applyBorder="1" applyAlignment="1">
      <alignment horizontal="center" wrapText="1" readingOrder="1"/>
    </xf>
    <xf numFmtId="0" fontId="10" fillId="7" borderId="11" xfId="0" applyFont="1" applyFill="1" applyBorder="1" applyAlignment="1">
      <alignment horizontal="center" wrapText="1" readingOrder="1"/>
    </xf>
    <xf numFmtId="0" fontId="10" fillId="7" borderId="8" xfId="0" applyFont="1" applyFill="1" applyBorder="1" applyAlignment="1">
      <alignment horizontal="center" wrapText="1" readingOrder="1"/>
    </xf>
    <xf numFmtId="0" fontId="10" fillId="7" borderId="10" xfId="0" applyFont="1" applyFill="1" applyBorder="1" applyAlignment="1">
      <alignment horizontal="center" wrapText="1" readingOrder="1"/>
    </xf>
    <xf numFmtId="0" fontId="12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 wrapText="1" readingOrder="1"/>
    </xf>
    <xf numFmtId="0" fontId="2" fillId="3" borderId="3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 wrapText="1" readingOrder="1"/>
    </xf>
    <xf numFmtId="0" fontId="10" fillId="7" borderId="39" xfId="0" applyFont="1" applyFill="1" applyBorder="1" applyAlignment="1">
      <alignment horizontal="center" wrapText="1" readingOrder="1"/>
    </xf>
    <xf numFmtId="0" fontId="1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abSelected="1" topLeftCell="A49" zoomScale="71" zoomScaleNormal="71" workbookViewId="0">
      <selection activeCell="H67" sqref="H67:H72"/>
    </sheetView>
  </sheetViews>
  <sheetFormatPr defaultRowHeight="15" x14ac:dyDescent="0.25"/>
  <cols>
    <col min="1" max="1" width="15.42578125" style="4" bestFit="1" customWidth="1"/>
    <col min="2" max="2" width="12" style="3" customWidth="1"/>
    <col min="3" max="3" width="54.7109375" bestFit="1" customWidth="1"/>
    <col min="4" max="4" width="11.5703125" customWidth="1"/>
    <col min="5" max="5" width="28" bestFit="1" customWidth="1"/>
    <col min="6" max="6" width="13.85546875" customWidth="1"/>
    <col min="7" max="7" width="25.140625" customWidth="1"/>
    <col min="11" max="11" width="3.5703125" style="1" customWidth="1"/>
    <col min="12" max="12" width="32" bestFit="1" customWidth="1"/>
    <col min="13" max="13" width="14.7109375" customWidth="1"/>
    <col min="14" max="14" width="11.5703125" bestFit="1" customWidth="1"/>
    <col min="15" max="16" width="12" bestFit="1" customWidth="1"/>
    <col min="17" max="17" width="9.140625" customWidth="1"/>
    <col min="18" max="20" width="12" bestFit="1" customWidth="1"/>
  </cols>
  <sheetData>
    <row r="1" spans="1:23" ht="21" x14ac:dyDescent="0.35">
      <c r="A1" s="149" t="s">
        <v>121</v>
      </c>
      <c r="B1" s="149"/>
      <c r="C1" s="149"/>
      <c r="D1" s="149"/>
      <c r="E1" s="149"/>
      <c r="F1" s="149"/>
      <c r="G1" s="149"/>
      <c r="H1" s="149"/>
      <c r="I1" s="149"/>
      <c r="J1" s="149"/>
      <c r="L1" s="118" t="s">
        <v>120</v>
      </c>
      <c r="M1" s="117">
        <f>M2+M3</f>
        <v>180</v>
      </c>
    </row>
    <row r="2" spans="1:23" s="4" customFormat="1" ht="21" x14ac:dyDescent="0.35">
      <c r="A2" s="116"/>
      <c r="B2" s="116"/>
      <c r="C2" s="116"/>
      <c r="K2" s="1"/>
      <c r="L2" s="115" t="s">
        <v>119</v>
      </c>
      <c r="M2" s="114">
        <f>SUM(J13,J24,J37,J48,J62,J73,J86,J97)</f>
        <v>176</v>
      </c>
    </row>
    <row r="3" spans="1:23" x14ac:dyDescent="0.25">
      <c r="A3" s="129" t="s">
        <v>94</v>
      </c>
      <c r="B3" s="129"/>
      <c r="C3" s="129"/>
      <c r="D3" s="129"/>
      <c r="E3" s="129"/>
      <c r="F3" s="129"/>
      <c r="G3" s="129"/>
      <c r="H3" s="129"/>
      <c r="I3" s="129"/>
      <c r="J3" s="129"/>
      <c r="L3" s="113" t="s">
        <v>118</v>
      </c>
      <c r="M3" s="112">
        <v>4</v>
      </c>
    </row>
    <row r="4" spans="1:23" ht="18.75" customHeight="1" x14ac:dyDescent="0.25">
      <c r="A4" s="131" t="s">
        <v>117</v>
      </c>
      <c r="B4" s="132"/>
      <c r="C4" s="133"/>
      <c r="D4" s="123" t="s">
        <v>20</v>
      </c>
      <c r="E4" s="124"/>
      <c r="F4" s="124"/>
      <c r="G4" s="125"/>
      <c r="H4" s="147" t="s">
        <v>19</v>
      </c>
      <c r="I4" s="148"/>
      <c r="J4" s="148"/>
      <c r="K4" s="30"/>
    </row>
    <row r="5" spans="1:23" ht="18" customHeight="1" x14ac:dyDescent="0.25">
      <c r="A5" s="28" t="s">
        <v>18</v>
      </c>
      <c r="B5" s="29" t="s">
        <v>17</v>
      </c>
      <c r="C5" s="28" t="s">
        <v>16</v>
      </c>
      <c r="D5" s="27" t="s">
        <v>15</v>
      </c>
      <c r="E5" s="27" t="s">
        <v>14</v>
      </c>
      <c r="F5" s="27" t="s">
        <v>13</v>
      </c>
      <c r="G5" s="27" t="s">
        <v>3</v>
      </c>
      <c r="H5" s="27" t="s">
        <v>12</v>
      </c>
      <c r="I5" s="27" t="s">
        <v>11</v>
      </c>
      <c r="J5" s="26" t="s">
        <v>10</v>
      </c>
      <c r="K5" s="25"/>
    </row>
    <row r="6" spans="1:23" ht="19.5" customHeight="1" thickBot="1" x14ac:dyDescent="0.3">
      <c r="A6" s="106" t="s">
        <v>116</v>
      </c>
      <c r="B6" s="19" t="s">
        <v>2</v>
      </c>
      <c r="C6" s="6" t="s">
        <v>115</v>
      </c>
      <c r="D6" s="15">
        <v>3</v>
      </c>
      <c r="E6" s="15">
        <v>0</v>
      </c>
      <c r="F6" s="40">
        <v>0</v>
      </c>
      <c r="G6" s="105">
        <f t="shared" ref="G6:G11" si="0">SUM(D6:F6)</f>
        <v>3</v>
      </c>
      <c r="H6" s="71">
        <f t="shared" ref="H6:H11" si="1">D6+E6</f>
        <v>3</v>
      </c>
      <c r="I6" s="71">
        <f t="shared" ref="I6:I11" si="2">F6/2</f>
        <v>0</v>
      </c>
      <c r="J6" s="84">
        <f t="shared" ref="J6:J11" si="3">H6+I6</f>
        <v>3</v>
      </c>
      <c r="K6" s="5"/>
      <c r="L6" s="141" t="s">
        <v>114</v>
      </c>
      <c r="M6" s="142"/>
      <c r="N6" s="142"/>
      <c r="O6" s="142"/>
      <c r="P6" s="142"/>
      <c r="Q6" s="142"/>
      <c r="R6" s="142"/>
      <c r="S6" s="142"/>
      <c r="T6" s="142"/>
      <c r="U6" s="65"/>
    </row>
    <row r="7" spans="1:23" ht="16.5" customHeight="1" thickBot="1" x14ac:dyDescent="0.3">
      <c r="A7" s="106">
        <v>1.2</v>
      </c>
      <c r="B7" s="19" t="s">
        <v>2</v>
      </c>
      <c r="C7" s="6" t="s">
        <v>113</v>
      </c>
      <c r="D7" s="15">
        <v>3</v>
      </c>
      <c r="E7" s="15">
        <v>0</v>
      </c>
      <c r="F7" s="40">
        <v>0</v>
      </c>
      <c r="G7" s="105">
        <f t="shared" si="0"/>
        <v>3</v>
      </c>
      <c r="H7" s="71">
        <f t="shared" si="1"/>
        <v>3</v>
      </c>
      <c r="I7" s="71">
        <f t="shared" si="2"/>
        <v>0</v>
      </c>
      <c r="J7" s="84">
        <f t="shared" si="3"/>
        <v>3</v>
      </c>
      <c r="K7" s="111"/>
      <c r="L7" s="110"/>
      <c r="M7" s="109"/>
      <c r="N7" s="108" t="s">
        <v>112</v>
      </c>
      <c r="O7" s="108" t="s">
        <v>111</v>
      </c>
      <c r="P7" s="108" t="s">
        <v>110</v>
      </c>
      <c r="Q7" s="108" t="s">
        <v>109</v>
      </c>
      <c r="R7" s="108" t="s">
        <v>108</v>
      </c>
      <c r="S7" s="108" t="s">
        <v>107</v>
      </c>
      <c r="T7" s="108" t="s">
        <v>106</v>
      </c>
      <c r="U7" s="108"/>
      <c r="V7" s="108" t="s">
        <v>105</v>
      </c>
      <c r="W7" s="107" t="s">
        <v>3</v>
      </c>
    </row>
    <row r="8" spans="1:23" ht="16.5" thickBot="1" x14ac:dyDescent="0.3">
      <c r="A8" s="106">
        <v>1.3</v>
      </c>
      <c r="B8" s="19" t="s">
        <v>23</v>
      </c>
      <c r="C8" s="6" t="s">
        <v>104</v>
      </c>
      <c r="D8" s="15">
        <v>2</v>
      </c>
      <c r="E8" s="15">
        <v>1</v>
      </c>
      <c r="F8" s="15">
        <v>2</v>
      </c>
      <c r="G8" s="105">
        <f t="shared" si="0"/>
        <v>5</v>
      </c>
      <c r="H8" s="71">
        <f t="shared" si="1"/>
        <v>3</v>
      </c>
      <c r="I8" s="71">
        <f t="shared" si="2"/>
        <v>1</v>
      </c>
      <c r="J8" s="84">
        <f t="shared" si="3"/>
        <v>4</v>
      </c>
      <c r="K8" s="81"/>
      <c r="L8" s="50" t="s">
        <v>62</v>
      </c>
      <c r="M8" s="103"/>
      <c r="N8" s="103">
        <v>1</v>
      </c>
      <c r="O8" s="103">
        <v>1</v>
      </c>
      <c r="P8" s="103">
        <v>5</v>
      </c>
      <c r="Q8" s="103">
        <v>3</v>
      </c>
      <c r="R8" s="103">
        <v>2</v>
      </c>
      <c r="S8" s="103">
        <v>2</v>
      </c>
      <c r="T8" s="103">
        <v>1</v>
      </c>
      <c r="U8" s="103"/>
      <c r="V8" s="103"/>
      <c r="W8" s="102">
        <f t="shared" ref="W8:W14" si="4">SUM(N8:V8)</f>
        <v>15</v>
      </c>
    </row>
    <row r="9" spans="1:23" ht="16.5" thickBot="1" x14ac:dyDescent="0.3">
      <c r="A9" s="106">
        <v>1.4</v>
      </c>
      <c r="B9" s="19" t="s">
        <v>2</v>
      </c>
      <c r="C9" s="6" t="s">
        <v>103</v>
      </c>
      <c r="D9" s="15">
        <v>3</v>
      </c>
      <c r="E9" s="15">
        <v>0</v>
      </c>
      <c r="F9" s="15">
        <v>2</v>
      </c>
      <c r="G9" s="105">
        <f t="shared" si="0"/>
        <v>5</v>
      </c>
      <c r="H9" s="71">
        <f t="shared" si="1"/>
        <v>3</v>
      </c>
      <c r="I9" s="71">
        <f t="shared" si="2"/>
        <v>1</v>
      </c>
      <c r="J9" s="84">
        <f t="shared" si="3"/>
        <v>4</v>
      </c>
      <c r="K9" s="81"/>
      <c r="L9" s="50" t="s">
        <v>60</v>
      </c>
      <c r="M9" s="103"/>
      <c r="N9" s="103"/>
      <c r="O9" s="103"/>
      <c r="P9" s="103"/>
      <c r="Q9" s="103"/>
      <c r="R9" s="103"/>
      <c r="S9" s="103"/>
      <c r="T9" s="103">
        <v>1</v>
      </c>
      <c r="U9" s="103"/>
      <c r="V9" s="103"/>
      <c r="W9" s="102">
        <f t="shared" si="4"/>
        <v>1</v>
      </c>
    </row>
    <row r="10" spans="1:23" ht="16.5" thickBot="1" x14ac:dyDescent="0.3">
      <c r="A10" s="106">
        <v>1.5</v>
      </c>
      <c r="B10" s="19" t="s">
        <v>2</v>
      </c>
      <c r="C10" s="6" t="s">
        <v>102</v>
      </c>
      <c r="D10" s="15">
        <v>3</v>
      </c>
      <c r="E10" s="15">
        <v>0</v>
      </c>
      <c r="F10" s="15">
        <v>2</v>
      </c>
      <c r="G10" s="105">
        <f t="shared" si="0"/>
        <v>5</v>
      </c>
      <c r="H10" s="71">
        <f t="shared" si="1"/>
        <v>3</v>
      </c>
      <c r="I10" s="71">
        <f t="shared" si="2"/>
        <v>1</v>
      </c>
      <c r="J10" s="84">
        <f t="shared" si="3"/>
        <v>4</v>
      </c>
      <c r="K10" s="81"/>
      <c r="L10" s="50" t="s">
        <v>58</v>
      </c>
      <c r="M10" s="103"/>
      <c r="N10" s="103"/>
      <c r="O10" s="103"/>
      <c r="P10" s="103"/>
      <c r="Q10" s="103">
        <v>2</v>
      </c>
      <c r="R10" s="103"/>
      <c r="S10" s="103"/>
      <c r="T10" s="103"/>
      <c r="U10" s="103"/>
      <c r="V10" s="103"/>
      <c r="W10" s="102">
        <f t="shared" si="4"/>
        <v>2</v>
      </c>
    </row>
    <row r="11" spans="1:23" ht="16.5" thickBot="1" x14ac:dyDescent="0.3">
      <c r="A11" s="106">
        <v>1.6</v>
      </c>
      <c r="B11" s="19" t="s">
        <v>2</v>
      </c>
      <c r="C11" s="6" t="s">
        <v>101</v>
      </c>
      <c r="D11" s="15">
        <v>2</v>
      </c>
      <c r="E11" s="15">
        <v>1</v>
      </c>
      <c r="F11" s="15">
        <v>2</v>
      </c>
      <c r="G11" s="105">
        <f t="shared" si="0"/>
        <v>5</v>
      </c>
      <c r="H11" s="71">
        <f t="shared" si="1"/>
        <v>3</v>
      </c>
      <c r="I11" s="71">
        <f t="shared" si="2"/>
        <v>1</v>
      </c>
      <c r="J11" s="84">
        <f t="shared" si="3"/>
        <v>4</v>
      </c>
      <c r="K11" s="81"/>
      <c r="L11" s="50" t="s">
        <v>55</v>
      </c>
      <c r="M11" s="103"/>
      <c r="N11" s="103"/>
      <c r="O11" s="103"/>
      <c r="P11" s="103"/>
      <c r="Q11" s="103"/>
      <c r="R11" s="103"/>
      <c r="S11" s="103">
        <v>2</v>
      </c>
      <c r="T11" s="103"/>
      <c r="U11" s="103"/>
      <c r="V11" s="103"/>
      <c r="W11" s="102">
        <f t="shared" si="4"/>
        <v>2</v>
      </c>
    </row>
    <row r="12" spans="1:23" ht="16.5" thickBot="1" x14ac:dyDescent="0.3">
      <c r="A12" s="101"/>
      <c r="B12" s="7"/>
      <c r="C12" s="6" t="s">
        <v>100</v>
      </c>
      <c r="K12" s="104"/>
      <c r="L12" s="50" t="s">
        <v>53</v>
      </c>
      <c r="M12" s="103"/>
      <c r="N12" s="103"/>
      <c r="O12" s="103"/>
      <c r="P12" s="103"/>
      <c r="Q12" s="103">
        <v>1</v>
      </c>
      <c r="R12" s="103">
        <v>2</v>
      </c>
      <c r="S12" s="103"/>
      <c r="T12" s="103">
        <v>2</v>
      </c>
      <c r="U12" s="103"/>
      <c r="V12" s="103">
        <v>3</v>
      </c>
      <c r="W12" s="102">
        <f t="shared" si="4"/>
        <v>8</v>
      </c>
    </row>
    <row r="13" spans="1:23" ht="15.75" x14ac:dyDescent="0.25">
      <c r="A13" s="12"/>
      <c r="B13" s="11"/>
      <c r="C13" s="10" t="s">
        <v>3</v>
      </c>
      <c r="D13" s="9">
        <f t="shared" ref="D13:J13" si="5">SUM(D6:D11)</f>
        <v>16</v>
      </c>
      <c r="E13" s="9">
        <f t="shared" si="5"/>
        <v>2</v>
      </c>
      <c r="F13" s="9">
        <f t="shared" si="5"/>
        <v>8</v>
      </c>
      <c r="G13" s="9">
        <f t="shared" si="5"/>
        <v>26</v>
      </c>
      <c r="H13" s="9">
        <f t="shared" si="5"/>
        <v>18</v>
      </c>
      <c r="I13" s="9">
        <f t="shared" si="5"/>
        <v>4</v>
      </c>
      <c r="J13" s="9">
        <f t="shared" si="5"/>
        <v>22</v>
      </c>
      <c r="K13" s="5"/>
      <c r="L13" s="50" t="s">
        <v>51</v>
      </c>
      <c r="M13" s="103"/>
      <c r="N13" s="103">
        <v>5</v>
      </c>
      <c r="O13" s="103">
        <v>5</v>
      </c>
      <c r="P13" s="103"/>
      <c r="Q13" s="103"/>
      <c r="R13" s="103">
        <v>1</v>
      </c>
      <c r="S13" s="103">
        <v>1</v>
      </c>
      <c r="T13" s="103"/>
      <c r="U13" s="103"/>
      <c r="V13" s="103"/>
      <c r="W13" s="102">
        <f t="shared" si="4"/>
        <v>12</v>
      </c>
    </row>
    <row r="14" spans="1:23" ht="16.5" thickBot="1" x14ac:dyDescent="0.3">
      <c r="A14" s="101"/>
      <c r="B14" s="7"/>
      <c r="C14" s="100"/>
      <c r="L14" s="99" t="s">
        <v>3</v>
      </c>
      <c r="M14" s="98"/>
      <c r="N14" s="98">
        <f t="shared" ref="N14:T14" si="6">SUM(N8:N13)</f>
        <v>6</v>
      </c>
      <c r="O14" s="98">
        <f t="shared" si="6"/>
        <v>6</v>
      </c>
      <c r="P14" s="98">
        <f t="shared" si="6"/>
        <v>5</v>
      </c>
      <c r="Q14" s="98">
        <f t="shared" si="6"/>
        <v>6</v>
      </c>
      <c r="R14" s="98">
        <f t="shared" si="6"/>
        <v>5</v>
      </c>
      <c r="S14" s="98">
        <f t="shared" si="6"/>
        <v>5</v>
      </c>
      <c r="T14" s="98">
        <f t="shared" si="6"/>
        <v>4</v>
      </c>
      <c r="U14" s="98"/>
      <c r="V14" s="98">
        <f>SUM(V8:V13)</f>
        <v>3</v>
      </c>
      <c r="W14" s="97">
        <f t="shared" si="4"/>
        <v>40</v>
      </c>
    </row>
    <row r="15" spans="1:23" ht="18.75" customHeight="1" x14ac:dyDescent="0.25">
      <c r="A15" s="120" t="s">
        <v>99</v>
      </c>
      <c r="B15" s="121"/>
      <c r="C15" s="122"/>
      <c r="D15" s="123" t="s">
        <v>20</v>
      </c>
      <c r="E15" s="124"/>
      <c r="F15" s="124"/>
      <c r="G15" s="125"/>
      <c r="H15" s="126" t="s">
        <v>19</v>
      </c>
      <c r="I15" s="127"/>
      <c r="J15" s="127"/>
      <c r="K15" s="30"/>
    </row>
    <row r="16" spans="1:23" ht="15.75" customHeight="1" thickBot="1" x14ac:dyDescent="0.3">
      <c r="A16" s="96" t="s">
        <v>18</v>
      </c>
      <c r="B16" s="29" t="s">
        <v>17</v>
      </c>
      <c r="C16" s="28" t="s">
        <v>16</v>
      </c>
      <c r="D16" s="27" t="s">
        <v>15</v>
      </c>
      <c r="E16" s="27" t="s">
        <v>14</v>
      </c>
      <c r="F16" s="27" t="s">
        <v>13</v>
      </c>
      <c r="G16" s="27" t="s">
        <v>3</v>
      </c>
      <c r="H16" s="27" t="s">
        <v>12</v>
      </c>
      <c r="I16" s="27" t="s">
        <v>11</v>
      </c>
      <c r="J16" s="26" t="s">
        <v>10</v>
      </c>
      <c r="K16" s="25"/>
    </row>
    <row r="17" spans="1:21" ht="16.5" thickBot="1" x14ac:dyDescent="0.3">
      <c r="A17" s="87" t="s">
        <v>98</v>
      </c>
      <c r="B17" s="19" t="s">
        <v>2</v>
      </c>
      <c r="C17" s="8" t="s">
        <v>97</v>
      </c>
      <c r="D17" s="17">
        <v>3</v>
      </c>
      <c r="E17" s="17">
        <v>1</v>
      </c>
      <c r="F17" s="17">
        <v>0</v>
      </c>
      <c r="G17" s="85">
        <f t="shared" ref="G17:G22" si="7">SUM(D17:F17)</f>
        <v>4</v>
      </c>
      <c r="H17" s="71">
        <f t="shared" ref="H17:H22" si="8">D17+E17</f>
        <v>4</v>
      </c>
      <c r="I17" s="71">
        <f t="shared" ref="I17:I22" si="9">F17/2</f>
        <v>0</v>
      </c>
      <c r="J17" s="84">
        <f t="shared" ref="J17:J22" si="10">H17+I17</f>
        <v>4</v>
      </c>
      <c r="K17" s="5"/>
      <c r="L17" s="141" t="s">
        <v>96</v>
      </c>
      <c r="M17" s="142"/>
      <c r="N17" s="142"/>
      <c r="O17" s="142"/>
      <c r="P17" s="142"/>
      <c r="Q17" s="142"/>
      <c r="R17" s="142"/>
      <c r="S17" s="142"/>
      <c r="T17" s="142"/>
      <c r="U17" s="65"/>
    </row>
    <row r="18" spans="1:21" ht="16.5" thickBot="1" x14ac:dyDescent="0.3">
      <c r="A18" s="95">
        <v>1.8</v>
      </c>
      <c r="B18" s="22" t="s">
        <v>2</v>
      </c>
      <c r="C18" s="6" t="s">
        <v>95</v>
      </c>
      <c r="D18" s="17">
        <v>3</v>
      </c>
      <c r="E18" s="17">
        <v>1</v>
      </c>
      <c r="F18" s="17">
        <v>0</v>
      </c>
      <c r="G18" s="85">
        <f t="shared" si="7"/>
        <v>4</v>
      </c>
      <c r="H18" s="71">
        <f t="shared" si="8"/>
        <v>4</v>
      </c>
      <c r="I18" s="71">
        <f t="shared" si="9"/>
        <v>0</v>
      </c>
      <c r="J18" s="84">
        <f t="shared" si="10"/>
        <v>4</v>
      </c>
      <c r="K18" s="94"/>
      <c r="L18" s="93"/>
      <c r="M18" s="92"/>
      <c r="N18" s="91" t="s">
        <v>94</v>
      </c>
      <c r="O18" s="91" t="s">
        <v>85</v>
      </c>
      <c r="P18" s="91" t="s">
        <v>49</v>
      </c>
      <c r="Q18" s="91" t="s">
        <v>32</v>
      </c>
      <c r="R18" s="90" t="s">
        <v>3</v>
      </c>
    </row>
    <row r="19" spans="1:21" ht="16.5" thickBot="1" x14ac:dyDescent="0.3">
      <c r="A19" s="87" t="s">
        <v>93</v>
      </c>
      <c r="B19" s="19" t="s">
        <v>23</v>
      </c>
      <c r="C19" s="8" t="s">
        <v>92</v>
      </c>
      <c r="D19" s="17">
        <v>2</v>
      </c>
      <c r="E19" s="17">
        <v>1</v>
      </c>
      <c r="F19" s="17">
        <v>2</v>
      </c>
      <c r="G19" s="85">
        <f t="shared" si="7"/>
        <v>5</v>
      </c>
      <c r="H19" s="71">
        <f t="shared" si="8"/>
        <v>3</v>
      </c>
      <c r="I19" s="71">
        <f t="shared" si="9"/>
        <v>1</v>
      </c>
      <c r="J19" s="84">
        <f t="shared" si="10"/>
        <v>4</v>
      </c>
      <c r="K19" s="88"/>
      <c r="L19" s="80" t="s">
        <v>62</v>
      </c>
      <c r="M19" s="79"/>
      <c r="N19" s="79">
        <f t="shared" ref="N19:N24" si="11">N8+O8</f>
        <v>2</v>
      </c>
      <c r="O19" s="79">
        <f t="shared" ref="O19:O24" si="12">P8+Q8</f>
        <v>8</v>
      </c>
      <c r="P19" s="79">
        <f t="shared" ref="P19:P24" si="13">R8+S8</f>
        <v>4</v>
      </c>
      <c r="Q19" s="79">
        <f t="shared" ref="Q19:Q24" si="14">T8+V8</f>
        <v>1</v>
      </c>
      <c r="R19" s="78">
        <f t="shared" ref="R19:R25" si="15">SUM(N19:Q19)</f>
        <v>15</v>
      </c>
    </row>
    <row r="20" spans="1:21" ht="16.5" thickBot="1" x14ac:dyDescent="0.3">
      <c r="A20" s="86">
        <v>1.1000000000000001</v>
      </c>
      <c r="B20" s="89" t="s">
        <v>2</v>
      </c>
      <c r="C20" s="8" t="s">
        <v>91</v>
      </c>
      <c r="D20" s="15">
        <v>3</v>
      </c>
      <c r="E20" s="15">
        <v>0</v>
      </c>
      <c r="F20" s="15">
        <v>2</v>
      </c>
      <c r="G20" s="85">
        <f t="shared" si="7"/>
        <v>5</v>
      </c>
      <c r="H20" s="71">
        <f t="shared" si="8"/>
        <v>3</v>
      </c>
      <c r="I20" s="71">
        <f t="shared" si="9"/>
        <v>1</v>
      </c>
      <c r="J20" s="84">
        <f t="shared" si="10"/>
        <v>4</v>
      </c>
      <c r="K20" s="88"/>
      <c r="L20" s="80" t="s">
        <v>60</v>
      </c>
      <c r="M20" s="79"/>
      <c r="N20" s="79">
        <f t="shared" si="11"/>
        <v>0</v>
      </c>
      <c r="O20" s="79">
        <f t="shared" si="12"/>
        <v>0</v>
      </c>
      <c r="P20" s="79">
        <f t="shared" si="13"/>
        <v>0</v>
      </c>
      <c r="Q20" s="79">
        <f t="shared" si="14"/>
        <v>1</v>
      </c>
      <c r="R20" s="78">
        <f t="shared" si="15"/>
        <v>1</v>
      </c>
    </row>
    <row r="21" spans="1:21" ht="16.5" thickBot="1" x14ac:dyDescent="0.3">
      <c r="A21" s="87">
        <v>1.1100000000000001</v>
      </c>
      <c r="B21" s="19" t="s">
        <v>2</v>
      </c>
      <c r="C21" s="8" t="s">
        <v>90</v>
      </c>
      <c r="D21" s="17">
        <v>2</v>
      </c>
      <c r="E21" s="17">
        <v>0</v>
      </c>
      <c r="F21" s="17">
        <v>0</v>
      </c>
      <c r="G21" s="85">
        <f t="shared" si="7"/>
        <v>2</v>
      </c>
      <c r="H21" s="71">
        <f t="shared" si="8"/>
        <v>2</v>
      </c>
      <c r="I21" s="71">
        <f t="shared" si="9"/>
        <v>0</v>
      </c>
      <c r="J21" s="84">
        <f t="shared" si="10"/>
        <v>2</v>
      </c>
      <c r="K21" s="81"/>
      <c r="L21" s="80" t="s">
        <v>58</v>
      </c>
      <c r="M21" s="79"/>
      <c r="N21" s="79">
        <f t="shared" si="11"/>
        <v>0</v>
      </c>
      <c r="O21" s="79">
        <f t="shared" si="12"/>
        <v>2</v>
      </c>
      <c r="P21" s="79">
        <f t="shared" si="13"/>
        <v>0</v>
      </c>
      <c r="Q21" s="79">
        <f t="shared" si="14"/>
        <v>0</v>
      </c>
      <c r="R21" s="78">
        <f t="shared" si="15"/>
        <v>2</v>
      </c>
    </row>
    <row r="22" spans="1:21" ht="18" customHeight="1" thickBot="1" x14ac:dyDescent="0.3">
      <c r="A22" s="86">
        <v>1.1200000000000001</v>
      </c>
      <c r="B22" s="19" t="s">
        <v>2</v>
      </c>
      <c r="C22" s="6" t="s">
        <v>89</v>
      </c>
      <c r="D22" s="17">
        <v>2</v>
      </c>
      <c r="E22" s="17">
        <v>1</v>
      </c>
      <c r="F22" s="17">
        <v>2</v>
      </c>
      <c r="G22" s="85">
        <f t="shared" si="7"/>
        <v>5</v>
      </c>
      <c r="H22" s="71">
        <f t="shared" si="8"/>
        <v>3</v>
      </c>
      <c r="I22" s="71">
        <f t="shared" si="9"/>
        <v>1</v>
      </c>
      <c r="J22" s="84">
        <f t="shared" si="10"/>
        <v>4</v>
      </c>
      <c r="K22" s="81"/>
      <c r="L22" s="80" t="s">
        <v>55</v>
      </c>
      <c r="M22" s="79"/>
      <c r="N22" s="79">
        <f t="shared" si="11"/>
        <v>0</v>
      </c>
      <c r="O22" s="79">
        <f t="shared" si="12"/>
        <v>0</v>
      </c>
      <c r="P22" s="79">
        <f t="shared" si="13"/>
        <v>2</v>
      </c>
      <c r="Q22" s="79">
        <f t="shared" si="14"/>
        <v>0</v>
      </c>
      <c r="R22" s="78">
        <f t="shared" si="15"/>
        <v>2</v>
      </c>
    </row>
    <row r="23" spans="1:21" ht="16.5" thickBot="1" x14ac:dyDescent="0.3">
      <c r="A23" s="83" t="s">
        <v>88</v>
      </c>
      <c r="B23" s="82"/>
      <c r="C23" s="8" t="s">
        <v>87</v>
      </c>
      <c r="K23" s="81"/>
      <c r="L23" s="80" t="s">
        <v>53</v>
      </c>
      <c r="M23" s="79"/>
      <c r="N23" s="79">
        <f t="shared" si="11"/>
        <v>0</v>
      </c>
      <c r="O23" s="79">
        <f t="shared" si="12"/>
        <v>1</v>
      </c>
      <c r="P23" s="79">
        <f t="shared" si="13"/>
        <v>2</v>
      </c>
      <c r="Q23" s="79">
        <f t="shared" si="14"/>
        <v>5</v>
      </c>
      <c r="R23" s="78">
        <f t="shared" si="15"/>
        <v>8</v>
      </c>
    </row>
    <row r="24" spans="1:21" ht="15.75" x14ac:dyDescent="0.25">
      <c r="A24" s="12"/>
      <c r="B24" s="11"/>
      <c r="C24" s="10" t="s">
        <v>3</v>
      </c>
      <c r="D24" s="9">
        <f t="shared" ref="D24:J24" si="16">SUM(D17:D22)</f>
        <v>15</v>
      </c>
      <c r="E24" s="9">
        <f t="shared" si="16"/>
        <v>4</v>
      </c>
      <c r="F24" s="9">
        <f t="shared" si="16"/>
        <v>6</v>
      </c>
      <c r="G24" s="9">
        <f t="shared" si="16"/>
        <v>25</v>
      </c>
      <c r="H24" s="9">
        <f t="shared" si="16"/>
        <v>19</v>
      </c>
      <c r="I24" s="9">
        <f t="shared" si="16"/>
        <v>3</v>
      </c>
      <c r="J24" s="38">
        <f t="shared" si="16"/>
        <v>22</v>
      </c>
      <c r="K24" s="5"/>
      <c r="L24" s="80" t="s">
        <v>51</v>
      </c>
      <c r="M24" s="79"/>
      <c r="N24" s="79">
        <f t="shared" si="11"/>
        <v>10</v>
      </c>
      <c r="O24" s="79">
        <f t="shared" si="12"/>
        <v>0</v>
      </c>
      <c r="P24" s="79">
        <f t="shared" si="13"/>
        <v>2</v>
      </c>
      <c r="Q24" s="79">
        <f t="shared" si="14"/>
        <v>0</v>
      </c>
      <c r="R24" s="78">
        <f t="shared" si="15"/>
        <v>12</v>
      </c>
    </row>
    <row r="25" spans="1:21" ht="16.5" thickBot="1" x14ac:dyDescent="0.3">
      <c r="A25" s="136" t="s">
        <v>86</v>
      </c>
      <c r="B25" s="146"/>
      <c r="C25" s="146"/>
      <c r="D25" s="146"/>
      <c r="E25" s="146"/>
      <c r="F25" s="146"/>
      <c r="G25" s="146"/>
      <c r="H25" s="146"/>
      <c r="I25" s="146"/>
      <c r="J25" s="146"/>
      <c r="K25" s="5"/>
      <c r="L25" s="77" t="s">
        <v>3</v>
      </c>
      <c r="M25" s="76"/>
      <c r="N25" s="76">
        <f>SUM(N19:N24)</f>
        <v>12</v>
      </c>
      <c r="O25" s="76">
        <f>SUM(O19:O24)</f>
        <v>11</v>
      </c>
      <c r="P25" s="76">
        <f>SUM(P19:P24)</f>
        <v>10</v>
      </c>
      <c r="Q25" s="76">
        <f>SUM(Q19:Q24)</f>
        <v>7</v>
      </c>
      <c r="R25" s="75">
        <f t="shared" si="15"/>
        <v>40</v>
      </c>
    </row>
    <row r="26" spans="1:21" x14ac:dyDescent="0.25">
      <c r="K26" s="5"/>
    </row>
    <row r="27" spans="1:21" x14ac:dyDescent="0.25">
      <c r="A27"/>
      <c r="B27" s="42"/>
      <c r="K27" s="5"/>
    </row>
    <row r="28" spans="1:21" ht="15.75" thickBot="1" x14ac:dyDescent="0.3">
      <c r="A28" s="129" t="s">
        <v>85</v>
      </c>
      <c r="B28" s="129"/>
      <c r="C28" s="129"/>
      <c r="D28" s="129"/>
      <c r="E28" s="129"/>
      <c r="F28" s="129"/>
      <c r="G28" s="129"/>
      <c r="H28" s="129"/>
      <c r="I28" s="129"/>
      <c r="J28" s="129"/>
      <c r="K28" s="5"/>
      <c r="L28" s="141" t="s">
        <v>84</v>
      </c>
      <c r="M28" s="142"/>
      <c r="N28" s="142"/>
      <c r="O28" s="142"/>
      <c r="P28" s="142"/>
      <c r="Q28" s="142"/>
      <c r="R28" s="142"/>
      <c r="S28" s="142"/>
      <c r="T28" s="142"/>
      <c r="U28" s="65"/>
    </row>
    <row r="29" spans="1:21" ht="18.75" customHeight="1" x14ac:dyDescent="0.25">
      <c r="A29" s="131" t="s">
        <v>83</v>
      </c>
      <c r="B29" s="132"/>
      <c r="C29" s="133"/>
      <c r="D29" s="123" t="s">
        <v>20</v>
      </c>
      <c r="E29" s="124"/>
      <c r="F29" s="124"/>
      <c r="G29" s="125"/>
      <c r="H29" s="147" t="s">
        <v>19</v>
      </c>
      <c r="I29" s="148"/>
      <c r="J29" s="148"/>
      <c r="K29" s="74"/>
      <c r="L29" s="63"/>
      <c r="M29" s="62"/>
      <c r="N29" s="73" t="s">
        <v>82</v>
      </c>
      <c r="O29" s="73" t="s">
        <v>81</v>
      </c>
      <c r="P29" s="143" t="s">
        <v>72</v>
      </c>
      <c r="Q29" s="145"/>
      <c r="R29" s="143" t="s">
        <v>71</v>
      </c>
      <c r="S29" s="145"/>
      <c r="T29" s="60"/>
      <c r="U29" s="68"/>
    </row>
    <row r="30" spans="1:21" ht="15.75" customHeight="1" x14ac:dyDescent="0.25">
      <c r="A30" s="28" t="s">
        <v>18</v>
      </c>
      <c r="B30" s="29" t="s">
        <v>17</v>
      </c>
      <c r="C30" s="28" t="s">
        <v>16</v>
      </c>
      <c r="D30" s="27" t="s">
        <v>15</v>
      </c>
      <c r="E30" s="27" t="s">
        <v>14</v>
      </c>
      <c r="F30" s="27" t="s">
        <v>13</v>
      </c>
      <c r="G30" s="27" t="s">
        <v>3</v>
      </c>
      <c r="H30" s="27" t="s">
        <v>12</v>
      </c>
      <c r="I30" s="27" t="s">
        <v>11</v>
      </c>
      <c r="J30" s="26" t="s">
        <v>10</v>
      </c>
      <c r="K30" s="72"/>
      <c r="L30" s="59"/>
      <c r="M30" s="48"/>
      <c r="N30" s="58" t="s">
        <v>69</v>
      </c>
      <c r="O30" s="58" t="s">
        <v>68</v>
      </c>
      <c r="P30" s="58" t="s">
        <v>67</v>
      </c>
      <c r="Q30" s="58" t="s">
        <v>66</v>
      </c>
      <c r="R30" s="58" t="s">
        <v>65</v>
      </c>
      <c r="S30" s="58" t="s">
        <v>64</v>
      </c>
      <c r="T30" s="45" t="s">
        <v>3</v>
      </c>
      <c r="U30" s="68"/>
    </row>
    <row r="31" spans="1:21" ht="32.25" customHeight="1" thickBot="1" x14ac:dyDescent="0.3">
      <c r="A31" s="52">
        <v>2.1</v>
      </c>
      <c r="B31" s="39" t="s">
        <v>23</v>
      </c>
      <c r="C31" s="6" t="s">
        <v>80</v>
      </c>
      <c r="D31" s="40">
        <v>3</v>
      </c>
      <c r="E31" s="40">
        <v>1</v>
      </c>
      <c r="F31" s="40">
        <v>2</v>
      </c>
      <c r="G31" s="16">
        <f>SUM(D31:F31)</f>
        <v>6</v>
      </c>
      <c r="H31" s="17">
        <f>D31+E31</f>
        <v>4</v>
      </c>
      <c r="I31" s="17">
        <f>F31/2</f>
        <v>1</v>
      </c>
      <c r="J31" s="54">
        <f>H31+I31</f>
        <v>5</v>
      </c>
      <c r="K31" s="51"/>
      <c r="L31" s="50" t="s">
        <v>62</v>
      </c>
      <c r="M31" s="48"/>
      <c r="N31" s="48"/>
      <c r="O31" s="48"/>
      <c r="P31" s="48"/>
      <c r="Q31" s="48">
        <v>1</v>
      </c>
      <c r="R31" s="48"/>
      <c r="S31" s="48"/>
      <c r="T31" s="45">
        <f t="shared" ref="T31:T36" si="17">SUM(N31:S31)</f>
        <v>1</v>
      </c>
      <c r="U31" s="68"/>
    </row>
    <row r="32" spans="1:21" ht="29.25" customHeight="1" thickBot="1" x14ac:dyDescent="0.3">
      <c r="A32" s="52">
        <v>2.2000000000000002</v>
      </c>
      <c r="B32" s="39" t="s">
        <v>23</v>
      </c>
      <c r="C32" s="6" t="s">
        <v>79</v>
      </c>
      <c r="D32" s="16">
        <v>3</v>
      </c>
      <c r="E32" s="16">
        <v>0</v>
      </c>
      <c r="F32" s="16">
        <v>2</v>
      </c>
      <c r="G32" s="16">
        <f>SUM(D32:F32)</f>
        <v>5</v>
      </c>
      <c r="H32" s="17">
        <f>D32+E32</f>
        <v>3</v>
      </c>
      <c r="I32" s="17">
        <f>F32/2</f>
        <v>1</v>
      </c>
      <c r="J32" s="54">
        <f>H32+I32</f>
        <v>4</v>
      </c>
      <c r="K32" s="51"/>
      <c r="L32" s="50" t="s">
        <v>60</v>
      </c>
      <c r="M32" s="48"/>
      <c r="N32" s="48">
        <v>3</v>
      </c>
      <c r="O32" s="48">
        <v>2</v>
      </c>
      <c r="P32" s="48">
        <v>1</v>
      </c>
      <c r="Q32" s="48">
        <v>1</v>
      </c>
      <c r="R32" s="48"/>
      <c r="S32" s="48">
        <v>2</v>
      </c>
      <c r="T32" s="45">
        <f t="shared" si="17"/>
        <v>9</v>
      </c>
      <c r="U32" s="68"/>
    </row>
    <row r="33" spans="1:22" ht="16.5" thickBot="1" x14ac:dyDescent="0.3">
      <c r="A33" s="52">
        <v>2.2999999999999998</v>
      </c>
      <c r="B33" s="39" t="s">
        <v>23</v>
      </c>
      <c r="C33" s="6" t="s">
        <v>78</v>
      </c>
      <c r="D33" s="16">
        <v>3</v>
      </c>
      <c r="E33" s="16">
        <v>0</v>
      </c>
      <c r="F33" s="16">
        <v>2</v>
      </c>
      <c r="G33" s="16">
        <f>SUM(D33:F33)</f>
        <v>5</v>
      </c>
      <c r="H33" s="15">
        <f>D33+E33</f>
        <v>3</v>
      </c>
      <c r="I33" s="15">
        <f>F33/2</f>
        <v>1</v>
      </c>
      <c r="J33" s="14">
        <f>H33+I33</f>
        <v>4</v>
      </c>
      <c r="K33" s="51"/>
      <c r="L33" s="50" t="s">
        <v>58</v>
      </c>
      <c r="M33" s="48"/>
      <c r="N33" s="48"/>
      <c r="O33" s="48"/>
      <c r="P33" s="48"/>
      <c r="Q33" s="48"/>
      <c r="R33" s="48"/>
      <c r="S33" s="48"/>
      <c r="T33" s="45">
        <f t="shared" si="17"/>
        <v>0</v>
      </c>
      <c r="U33" s="68"/>
    </row>
    <row r="34" spans="1:22" ht="16.5" thickBot="1" x14ac:dyDescent="0.3">
      <c r="A34" s="52">
        <v>2.4</v>
      </c>
      <c r="B34" s="39" t="s">
        <v>23</v>
      </c>
      <c r="C34" s="6" t="s">
        <v>77</v>
      </c>
      <c r="D34" s="16">
        <v>3</v>
      </c>
      <c r="E34" s="16">
        <v>0</v>
      </c>
      <c r="F34" s="16">
        <v>2</v>
      </c>
      <c r="G34" s="16">
        <f>SUM(D34:F34)</f>
        <v>5</v>
      </c>
      <c r="H34" s="17">
        <f>D34+E34</f>
        <v>3</v>
      </c>
      <c r="I34" s="17">
        <f>F34/2</f>
        <v>1</v>
      </c>
      <c r="J34" s="54">
        <f>H34+I34</f>
        <v>4</v>
      </c>
      <c r="K34" s="51"/>
      <c r="L34" s="50" t="s">
        <v>55</v>
      </c>
      <c r="M34" s="48"/>
      <c r="N34" s="48"/>
      <c r="O34" s="48">
        <v>1</v>
      </c>
      <c r="P34" s="48">
        <v>2</v>
      </c>
      <c r="Q34" s="48">
        <v>1</v>
      </c>
      <c r="R34" s="48"/>
      <c r="S34" s="48"/>
      <c r="T34" s="45">
        <f t="shared" si="17"/>
        <v>4</v>
      </c>
      <c r="U34" s="68"/>
    </row>
    <row r="35" spans="1:22" ht="16.5" thickBot="1" x14ac:dyDescent="0.3">
      <c r="A35" s="52">
        <v>2.5</v>
      </c>
      <c r="B35" s="39" t="s">
        <v>23</v>
      </c>
      <c r="C35" s="6" t="s">
        <v>76</v>
      </c>
      <c r="D35" s="16">
        <v>3</v>
      </c>
      <c r="E35" s="16">
        <v>1</v>
      </c>
      <c r="F35" s="16">
        <v>2</v>
      </c>
      <c r="G35" s="16">
        <f>SUM(D35:F35)</f>
        <v>6</v>
      </c>
      <c r="H35" s="17">
        <f>D35+E35</f>
        <v>4</v>
      </c>
      <c r="I35" s="17">
        <f>F35/2</f>
        <v>1</v>
      </c>
      <c r="J35" s="54">
        <f>H35+I35</f>
        <v>5</v>
      </c>
      <c r="K35" s="51"/>
      <c r="L35" s="50" t="s">
        <v>53</v>
      </c>
      <c r="M35" s="48"/>
      <c r="N35" s="48"/>
      <c r="O35" s="48"/>
      <c r="P35" s="48"/>
      <c r="Q35" s="48"/>
      <c r="R35" s="48">
        <v>1</v>
      </c>
      <c r="S35" s="48">
        <v>1</v>
      </c>
      <c r="T35" s="45">
        <f t="shared" si="17"/>
        <v>2</v>
      </c>
      <c r="U35" s="68"/>
    </row>
    <row r="36" spans="1:22" ht="16.5" thickBot="1" x14ac:dyDescent="0.3">
      <c r="A36" s="52">
        <v>2.6</v>
      </c>
      <c r="B36" s="39"/>
      <c r="C36" s="6" t="s">
        <v>75</v>
      </c>
      <c r="D36" s="40"/>
      <c r="E36" s="40"/>
      <c r="F36" s="40"/>
      <c r="G36" s="40"/>
      <c r="H36" s="71"/>
      <c r="I36" s="71"/>
      <c r="J36" s="70"/>
      <c r="K36" s="51"/>
      <c r="L36" s="50" t="s">
        <v>51</v>
      </c>
      <c r="M36" s="48"/>
      <c r="N36" s="48"/>
      <c r="O36" s="48"/>
      <c r="P36" s="48"/>
      <c r="Q36" s="48"/>
      <c r="R36" s="48">
        <v>2</v>
      </c>
      <c r="S36" s="48"/>
      <c r="T36" s="45">
        <f t="shared" si="17"/>
        <v>2</v>
      </c>
      <c r="U36" s="68"/>
    </row>
    <row r="37" spans="1:22" ht="16.5" thickBot="1" x14ac:dyDescent="0.3">
      <c r="A37" s="12"/>
      <c r="B37" s="11"/>
      <c r="C37" s="10" t="s">
        <v>3</v>
      </c>
      <c r="D37" s="9">
        <f t="shared" ref="D37:I37" si="18">SUM(D30:D35)</f>
        <v>15</v>
      </c>
      <c r="E37" s="9">
        <f t="shared" si="18"/>
        <v>2</v>
      </c>
      <c r="F37" s="9">
        <f t="shared" si="18"/>
        <v>10</v>
      </c>
      <c r="G37" s="9">
        <f t="shared" si="18"/>
        <v>27</v>
      </c>
      <c r="H37" s="9">
        <f t="shared" si="18"/>
        <v>17</v>
      </c>
      <c r="I37" s="9">
        <f t="shared" si="18"/>
        <v>5</v>
      </c>
      <c r="J37" s="9">
        <f>SUM(J31:J35)</f>
        <v>22</v>
      </c>
      <c r="K37" s="5"/>
      <c r="L37" s="49"/>
      <c r="M37" s="47"/>
      <c r="N37" s="47">
        <f t="shared" ref="N37:T37" si="19">SUM(N31:N36)</f>
        <v>3</v>
      </c>
      <c r="O37" s="47">
        <f t="shared" si="19"/>
        <v>3</v>
      </c>
      <c r="P37" s="47">
        <f t="shared" si="19"/>
        <v>3</v>
      </c>
      <c r="Q37" s="47">
        <f t="shared" si="19"/>
        <v>3</v>
      </c>
      <c r="R37" s="47">
        <f t="shared" si="19"/>
        <v>3</v>
      </c>
      <c r="S37" s="47">
        <f t="shared" si="19"/>
        <v>3</v>
      </c>
      <c r="T37" s="69">
        <f t="shared" si="19"/>
        <v>18</v>
      </c>
      <c r="U37" s="68"/>
    </row>
    <row r="38" spans="1:22" ht="18.75" customHeight="1" x14ac:dyDescent="0.25">
      <c r="A38" s="67"/>
      <c r="B38" s="66"/>
      <c r="K38" s="5"/>
    </row>
    <row r="39" spans="1:22" ht="15.75" customHeight="1" thickBot="1" x14ac:dyDescent="0.3">
      <c r="A39" s="120" t="s">
        <v>74</v>
      </c>
      <c r="B39" s="121"/>
      <c r="C39" s="122"/>
      <c r="D39" s="123" t="s">
        <v>20</v>
      </c>
      <c r="E39" s="124"/>
      <c r="F39" s="124"/>
      <c r="G39" s="125"/>
      <c r="H39" s="126" t="s">
        <v>19</v>
      </c>
      <c r="I39" s="127"/>
      <c r="J39" s="127"/>
      <c r="K39" s="30"/>
      <c r="L39" s="141" t="s">
        <v>73</v>
      </c>
      <c r="M39" s="142"/>
      <c r="N39" s="142"/>
      <c r="O39" s="142"/>
      <c r="P39" s="142"/>
      <c r="Q39" s="142"/>
      <c r="R39" s="142"/>
      <c r="S39" s="142"/>
      <c r="T39" s="142"/>
      <c r="U39" s="65"/>
    </row>
    <row r="40" spans="1:22" ht="30" x14ac:dyDescent="0.25">
      <c r="A40" s="28" t="s">
        <v>18</v>
      </c>
      <c r="B40" s="29" t="s">
        <v>17</v>
      </c>
      <c r="C40" s="28" t="s">
        <v>16</v>
      </c>
      <c r="D40" s="27" t="s">
        <v>15</v>
      </c>
      <c r="E40" s="27" t="s">
        <v>14</v>
      </c>
      <c r="F40" s="27" t="s">
        <v>13</v>
      </c>
      <c r="G40" s="27" t="s">
        <v>3</v>
      </c>
      <c r="H40" s="27" t="s">
        <v>12</v>
      </c>
      <c r="I40" s="27" t="s">
        <v>11</v>
      </c>
      <c r="J40" s="26" t="s">
        <v>10</v>
      </c>
      <c r="K40" s="64"/>
      <c r="L40" s="63"/>
      <c r="M40" s="62"/>
      <c r="N40" s="143" t="s">
        <v>49</v>
      </c>
      <c r="O40" s="144"/>
      <c r="P40" s="145"/>
      <c r="Q40" s="143" t="s">
        <v>72</v>
      </c>
      <c r="R40" s="145"/>
      <c r="S40" s="143" t="s">
        <v>71</v>
      </c>
      <c r="T40" s="145"/>
      <c r="U40" s="61" t="s">
        <v>32</v>
      </c>
      <c r="V40" s="60"/>
    </row>
    <row r="41" spans="1:22" ht="16.5" thickBot="1" x14ac:dyDescent="0.3">
      <c r="A41" s="52">
        <v>2.8</v>
      </c>
      <c r="B41" s="39" t="s">
        <v>23</v>
      </c>
      <c r="C41" s="6" t="s">
        <v>70</v>
      </c>
      <c r="D41" s="16">
        <v>3</v>
      </c>
      <c r="E41" s="16">
        <v>0</v>
      </c>
      <c r="F41" s="16">
        <v>2</v>
      </c>
      <c r="G41" s="16">
        <f t="shared" ref="G41:G46" si="20">SUM(D41:F41)</f>
        <v>5</v>
      </c>
      <c r="H41" s="15">
        <f t="shared" ref="H41:H46" si="21">D41+E41</f>
        <v>3</v>
      </c>
      <c r="I41" s="15">
        <f t="shared" ref="I41:I46" si="22">F41/2</f>
        <v>1</v>
      </c>
      <c r="J41" s="14">
        <f t="shared" ref="J41:J46" si="23">H41+I41</f>
        <v>4</v>
      </c>
      <c r="K41" s="53"/>
      <c r="L41" s="59"/>
      <c r="M41" s="48"/>
      <c r="N41" s="58" t="s">
        <v>69</v>
      </c>
      <c r="O41" s="58" t="s">
        <v>68</v>
      </c>
      <c r="P41" s="58" t="s">
        <v>3</v>
      </c>
      <c r="Q41" s="58" t="s">
        <v>67</v>
      </c>
      <c r="R41" s="58" t="s">
        <v>66</v>
      </c>
      <c r="S41" s="58" t="s">
        <v>65</v>
      </c>
      <c r="T41" s="58" t="s">
        <v>64</v>
      </c>
      <c r="U41" s="57" t="s">
        <v>3</v>
      </c>
      <c r="V41" s="45" t="s">
        <v>3</v>
      </c>
    </row>
    <row r="42" spans="1:22" ht="16.5" thickBot="1" x14ac:dyDescent="0.3">
      <c r="A42" s="52">
        <v>2.9</v>
      </c>
      <c r="B42" s="56" t="s">
        <v>23</v>
      </c>
      <c r="C42" s="6" t="s">
        <v>63</v>
      </c>
      <c r="D42" s="16">
        <v>3</v>
      </c>
      <c r="E42" s="16">
        <v>0</v>
      </c>
      <c r="F42" s="16">
        <v>2</v>
      </c>
      <c r="G42" s="16">
        <f t="shared" si="20"/>
        <v>5</v>
      </c>
      <c r="H42" s="15">
        <f t="shared" si="21"/>
        <v>3</v>
      </c>
      <c r="I42" s="15">
        <f t="shared" si="22"/>
        <v>1</v>
      </c>
      <c r="J42" s="14">
        <f t="shared" si="23"/>
        <v>4</v>
      </c>
      <c r="K42" s="53"/>
      <c r="L42" s="50" t="s">
        <v>62</v>
      </c>
      <c r="M42" s="48"/>
      <c r="N42" s="48"/>
      <c r="O42" s="48"/>
      <c r="P42" s="48"/>
      <c r="Q42" s="48"/>
      <c r="R42" s="48">
        <v>1</v>
      </c>
      <c r="S42" s="48"/>
      <c r="T42" s="48"/>
      <c r="U42" s="46">
        <f>SUM( Q42:T42)</f>
        <v>1</v>
      </c>
      <c r="V42" s="45">
        <f t="shared" ref="V42:V48" si="24">P42+U42</f>
        <v>1</v>
      </c>
    </row>
    <row r="43" spans="1:22" ht="16.5" thickBot="1" x14ac:dyDescent="0.3">
      <c r="A43" s="55">
        <v>2.1</v>
      </c>
      <c r="B43" s="39" t="s">
        <v>23</v>
      </c>
      <c r="C43" s="6" t="s">
        <v>61</v>
      </c>
      <c r="D43" s="16">
        <v>3</v>
      </c>
      <c r="E43" s="16">
        <v>0</v>
      </c>
      <c r="F43" s="16">
        <v>2</v>
      </c>
      <c r="G43" s="16">
        <f t="shared" si="20"/>
        <v>5</v>
      </c>
      <c r="H43" s="15">
        <f t="shared" si="21"/>
        <v>3</v>
      </c>
      <c r="I43" s="15">
        <f t="shared" si="22"/>
        <v>1</v>
      </c>
      <c r="J43" s="14">
        <f t="shared" si="23"/>
        <v>4</v>
      </c>
      <c r="K43" s="53"/>
      <c r="L43" s="50" t="s">
        <v>60</v>
      </c>
      <c r="M43" s="48"/>
      <c r="N43" s="48">
        <v>3</v>
      </c>
      <c r="O43" s="48">
        <v>2</v>
      </c>
      <c r="P43" s="48">
        <f>SUM(N43:O43)</f>
        <v>5</v>
      </c>
      <c r="Q43" s="48">
        <v>1</v>
      </c>
      <c r="R43" s="48">
        <v>1</v>
      </c>
      <c r="S43" s="48"/>
      <c r="T43" s="48">
        <v>2</v>
      </c>
      <c r="U43" s="46">
        <f>SUM( Q43:T43)</f>
        <v>4</v>
      </c>
      <c r="V43" s="45">
        <f t="shared" si="24"/>
        <v>9</v>
      </c>
    </row>
    <row r="44" spans="1:22" ht="32.25" thickBot="1" x14ac:dyDescent="0.3">
      <c r="A44" s="52">
        <v>2.11</v>
      </c>
      <c r="B44" s="19" t="s">
        <v>57</v>
      </c>
      <c r="C44" s="6" t="s">
        <v>59</v>
      </c>
      <c r="D44" s="21">
        <v>3</v>
      </c>
      <c r="E44" s="21">
        <v>0</v>
      </c>
      <c r="F44" s="21">
        <v>0</v>
      </c>
      <c r="G44" s="21">
        <f t="shared" si="20"/>
        <v>3</v>
      </c>
      <c r="H44" s="17">
        <f t="shared" si="21"/>
        <v>3</v>
      </c>
      <c r="I44" s="17">
        <f t="shared" si="22"/>
        <v>0</v>
      </c>
      <c r="J44" s="54">
        <f t="shared" si="23"/>
        <v>3</v>
      </c>
      <c r="K44" s="51"/>
      <c r="L44" s="50" t="s">
        <v>58</v>
      </c>
      <c r="M44" s="48"/>
      <c r="N44" s="48"/>
      <c r="O44" s="48"/>
      <c r="P44" s="48"/>
      <c r="Q44" s="48"/>
      <c r="R44" s="48"/>
      <c r="S44" s="48"/>
      <c r="T44" s="48"/>
      <c r="U44" s="46"/>
      <c r="V44" s="45">
        <f t="shared" si="24"/>
        <v>0</v>
      </c>
    </row>
    <row r="45" spans="1:22" ht="16.5" thickBot="1" x14ac:dyDescent="0.3">
      <c r="A45" s="52">
        <v>2.12</v>
      </c>
      <c r="B45" s="19" t="s">
        <v>57</v>
      </c>
      <c r="C45" s="6" t="s">
        <v>56</v>
      </c>
      <c r="D45" s="21">
        <v>2</v>
      </c>
      <c r="E45" s="21">
        <v>0</v>
      </c>
      <c r="F45" s="21">
        <v>4</v>
      </c>
      <c r="G45" s="21">
        <f t="shared" si="20"/>
        <v>6</v>
      </c>
      <c r="H45" s="17">
        <f t="shared" si="21"/>
        <v>2</v>
      </c>
      <c r="I45" s="17">
        <f t="shared" si="22"/>
        <v>2</v>
      </c>
      <c r="J45" s="54">
        <f t="shared" si="23"/>
        <v>4</v>
      </c>
      <c r="K45" s="51"/>
      <c r="L45" s="50" t="s">
        <v>55</v>
      </c>
      <c r="M45" s="48"/>
      <c r="N45" s="48"/>
      <c r="O45" s="48">
        <v>1</v>
      </c>
      <c r="P45" s="48">
        <f>SUM(N45:O45)</f>
        <v>1</v>
      </c>
      <c r="Q45" s="48">
        <v>2</v>
      </c>
      <c r="R45" s="48">
        <v>1</v>
      </c>
      <c r="S45" s="48"/>
      <c r="T45" s="48"/>
      <c r="U45" s="46">
        <f>SUM( Q45:T45)</f>
        <v>3</v>
      </c>
      <c r="V45" s="45">
        <f t="shared" si="24"/>
        <v>4</v>
      </c>
    </row>
    <row r="46" spans="1:22" ht="16.5" thickBot="1" x14ac:dyDescent="0.3">
      <c r="A46" s="52">
        <v>2.13</v>
      </c>
      <c r="B46" s="39" t="s">
        <v>1</v>
      </c>
      <c r="C46" s="6" t="s">
        <v>54</v>
      </c>
      <c r="D46" s="16">
        <v>2</v>
      </c>
      <c r="E46" s="16">
        <v>0</v>
      </c>
      <c r="F46" s="16">
        <v>2</v>
      </c>
      <c r="G46" s="16">
        <f t="shared" si="20"/>
        <v>4</v>
      </c>
      <c r="H46" s="15">
        <f t="shared" si="21"/>
        <v>2</v>
      </c>
      <c r="I46" s="15">
        <f t="shared" si="22"/>
        <v>1</v>
      </c>
      <c r="J46" s="14">
        <f t="shared" si="23"/>
        <v>3</v>
      </c>
      <c r="K46" s="53"/>
      <c r="L46" s="50" t="s">
        <v>53</v>
      </c>
      <c r="M46" s="48"/>
      <c r="N46" s="48"/>
      <c r="O46" s="48"/>
      <c r="P46" s="48"/>
      <c r="Q46" s="48"/>
      <c r="R46" s="48"/>
      <c r="S46" s="48">
        <v>1</v>
      </c>
      <c r="T46" s="48">
        <v>1</v>
      </c>
      <c r="U46" s="46">
        <f>SUM( Q46:T46)</f>
        <v>2</v>
      </c>
      <c r="V46" s="45">
        <f t="shared" si="24"/>
        <v>2</v>
      </c>
    </row>
    <row r="47" spans="1:22" ht="16.5" thickBot="1" x14ac:dyDescent="0.3">
      <c r="A47" s="52">
        <v>2.14</v>
      </c>
      <c r="B47" s="39"/>
      <c r="C47" s="6" t="s">
        <v>52</v>
      </c>
      <c r="K47" s="51"/>
      <c r="L47" s="50" t="s">
        <v>51</v>
      </c>
      <c r="M47" s="48"/>
      <c r="N47" s="48"/>
      <c r="O47" s="48"/>
      <c r="P47" s="48"/>
      <c r="Q47" s="48"/>
      <c r="R47" s="48"/>
      <c r="S47" s="48">
        <v>2</v>
      </c>
      <c r="T47" s="48"/>
      <c r="U47" s="46">
        <f>SUM( Q47:T47)</f>
        <v>2</v>
      </c>
      <c r="V47" s="45">
        <f t="shared" si="24"/>
        <v>2</v>
      </c>
    </row>
    <row r="48" spans="1:22" ht="16.5" thickBot="1" x14ac:dyDescent="0.3">
      <c r="A48" s="12"/>
      <c r="B48" s="11"/>
      <c r="C48" s="10" t="s">
        <v>3</v>
      </c>
      <c r="D48" s="9">
        <f t="shared" ref="D48:J48" si="25">SUM(D41:D46)</f>
        <v>16</v>
      </c>
      <c r="E48" s="9">
        <f t="shared" si="25"/>
        <v>0</v>
      </c>
      <c r="F48" s="9">
        <f t="shared" si="25"/>
        <v>12</v>
      </c>
      <c r="G48" s="9">
        <f t="shared" si="25"/>
        <v>28</v>
      </c>
      <c r="H48" s="9">
        <f t="shared" si="25"/>
        <v>16</v>
      </c>
      <c r="I48" s="9">
        <f t="shared" si="25"/>
        <v>6</v>
      </c>
      <c r="J48" s="38">
        <f t="shared" si="25"/>
        <v>22</v>
      </c>
      <c r="K48" s="5"/>
      <c r="L48" s="49"/>
      <c r="M48" s="47"/>
      <c r="N48" s="47">
        <f>SUM(N42:N47)</f>
        <v>3</v>
      </c>
      <c r="O48" s="47">
        <f>SUM(O42:O47)</f>
        <v>3</v>
      </c>
      <c r="P48" s="48">
        <f>SUM(N48:O48)</f>
        <v>6</v>
      </c>
      <c r="Q48" s="47">
        <f>SUM(Q42:Q47)</f>
        <v>3</v>
      </c>
      <c r="R48" s="47">
        <f>SUM(R42:R47)</f>
        <v>3</v>
      </c>
      <c r="S48" s="47">
        <f>SUM(S42:S47)</f>
        <v>3</v>
      </c>
      <c r="T48" s="47">
        <f>SUM(T42:T47)</f>
        <v>3</v>
      </c>
      <c r="U48" s="46">
        <f>SUM( Q48:T48)</f>
        <v>12</v>
      </c>
      <c r="V48" s="45">
        <f t="shared" si="24"/>
        <v>18</v>
      </c>
    </row>
    <row r="49" spans="1:11" ht="15.75" x14ac:dyDescent="0.25">
      <c r="A49" s="135" t="s">
        <v>50</v>
      </c>
      <c r="B49" s="135"/>
      <c r="C49" s="135"/>
      <c r="D49" s="135"/>
      <c r="E49" s="135"/>
      <c r="F49" s="135"/>
      <c r="G49" s="135"/>
      <c r="H49" s="135"/>
      <c r="I49" s="135"/>
      <c r="J49" s="136"/>
      <c r="K49" s="5"/>
    </row>
    <row r="50" spans="1:11" x14ac:dyDescent="0.25">
      <c r="A50" s="44"/>
      <c r="B50" s="43"/>
    </row>
    <row r="51" spans="1:11" x14ac:dyDescent="0.25">
      <c r="A51"/>
      <c r="B51" s="42"/>
    </row>
    <row r="52" spans="1:11" ht="18.75" customHeight="1" x14ac:dyDescent="0.25">
      <c r="A52" s="137" t="s">
        <v>49</v>
      </c>
      <c r="B52" s="138"/>
      <c r="C52" s="138"/>
      <c r="D52" s="138"/>
      <c r="E52" s="138"/>
      <c r="F52" s="138"/>
      <c r="G52" s="138"/>
      <c r="H52" s="138"/>
      <c r="I52" s="138"/>
      <c r="J52" s="139"/>
      <c r="K52" s="5"/>
    </row>
    <row r="53" spans="1:11" ht="15.75" customHeight="1" x14ac:dyDescent="0.25">
      <c r="A53" s="120" t="s">
        <v>48</v>
      </c>
      <c r="B53" s="121"/>
      <c r="C53" s="122"/>
      <c r="D53" s="123" t="s">
        <v>20</v>
      </c>
      <c r="E53" s="124"/>
      <c r="F53" s="124"/>
      <c r="G53" s="125"/>
      <c r="H53" s="126" t="s">
        <v>19</v>
      </c>
      <c r="I53" s="127"/>
      <c r="J53" s="140"/>
      <c r="K53" s="30"/>
    </row>
    <row r="54" spans="1:11" ht="30" x14ac:dyDescent="0.25">
      <c r="A54" s="28" t="s">
        <v>18</v>
      </c>
      <c r="B54" s="29" t="s">
        <v>17</v>
      </c>
      <c r="C54" s="28" t="s">
        <v>16</v>
      </c>
      <c r="D54" s="27" t="s">
        <v>15</v>
      </c>
      <c r="E54" s="27" t="s">
        <v>14</v>
      </c>
      <c r="F54" s="27" t="s">
        <v>13</v>
      </c>
      <c r="G54" s="27" t="s">
        <v>3</v>
      </c>
      <c r="H54" s="27" t="s">
        <v>12</v>
      </c>
      <c r="I54" s="27" t="s">
        <v>11</v>
      </c>
      <c r="J54" s="41" t="s">
        <v>10</v>
      </c>
      <c r="K54" s="25"/>
    </row>
    <row r="55" spans="1:11" ht="16.5" thickBot="1" x14ac:dyDescent="0.3">
      <c r="A55" s="20">
        <v>3.1</v>
      </c>
      <c r="B55" s="19" t="s">
        <v>23</v>
      </c>
      <c r="C55" s="6" t="s">
        <v>47</v>
      </c>
      <c r="D55" s="40">
        <v>2</v>
      </c>
      <c r="E55" s="40">
        <v>0</v>
      </c>
      <c r="F55" s="40">
        <v>2</v>
      </c>
      <c r="G55" s="16">
        <f>SUM(D55:F55)</f>
        <v>4</v>
      </c>
      <c r="H55" s="15">
        <f t="shared" ref="H55:H61" si="26">D55+E55</f>
        <v>2</v>
      </c>
      <c r="I55" s="15">
        <f t="shared" ref="I55:I61" si="27">F55/2</f>
        <v>1</v>
      </c>
      <c r="J55" s="14">
        <f t="shared" ref="J55:J61" si="28">H55+I55</f>
        <v>3</v>
      </c>
      <c r="K55" s="13"/>
    </row>
    <row r="56" spans="1:11" ht="31.5" customHeight="1" thickBot="1" x14ac:dyDescent="0.3">
      <c r="A56" s="20">
        <v>3.2</v>
      </c>
      <c r="B56" s="19" t="s">
        <v>23</v>
      </c>
      <c r="C56" s="6" t="s">
        <v>46</v>
      </c>
      <c r="D56" s="40">
        <v>3</v>
      </c>
      <c r="E56" s="40">
        <v>0</v>
      </c>
      <c r="F56" s="40">
        <v>2</v>
      </c>
      <c r="G56" s="16">
        <f>SUM(D56:F56)</f>
        <v>5</v>
      </c>
      <c r="H56" s="15">
        <f t="shared" si="26"/>
        <v>3</v>
      </c>
      <c r="I56" s="15">
        <f t="shared" si="27"/>
        <v>1</v>
      </c>
      <c r="J56" s="14">
        <f t="shared" si="28"/>
        <v>4</v>
      </c>
      <c r="K56" s="13"/>
    </row>
    <row r="57" spans="1:11" ht="16.5" thickBot="1" x14ac:dyDescent="0.3">
      <c r="A57" s="20">
        <v>3.3</v>
      </c>
      <c r="B57" s="19" t="s">
        <v>1</v>
      </c>
      <c r="C57" s="6" t="s">
        <v>45</v>
      </c>
      <c r="D57" s="40">
        <v>3</v>
      </c>
      <c r="E57" s="40">
        <v>1</v>
      </c>
      <c r="F57" s="40">
        <v>0</v>
      </c>
      <c r="G57" s="40"/>
      <c r="H57" s="15">
        <f t="shared" si="26"/>
        <v>4</v>
      </c>
      <c r="I57" s="15">
        <f t="shared" si="27"/>
        <v>0</v>
      </c>
      <c r="J57" s="14">
        <f t="shared" si="28"/>
        <v>4</v>
      </c>
      <c r="K57" s="13"/>
    </row>
    <row r="58" spans="1:11" ht="16.5" thickBot="1" x14ac:dyDescent="0.3">
      <c r="A58" s="20">
        <v>3.4</v>
      </c>
      <c r="B58" s="19" t="s">
        <v>1</v>
      </c>
      <c r="C58" s="6" t="s">
        <v>44</v>
      </c>
      <c r="D58" s="17">
        <v>3</v>
      </c>
      <c r="E58" s="17">
        <v>0</v>
      </c>
      <c r="F58" s="17">
        <v>0</v>
      </c>
      <c r="G58" s="16">
        <f>SUM(D58:F58)</f>
        <v>3</v>
      </c>
      <c r="H58" s="15">
        <f t="shared" si="26"/>
        <v>3</v>
      </c>
      <c r="I58" s="15">
        <f t="shared" si="27"/>
        <v>0</v>
      </c>
      <c r="J58" s="14">
        <f t="shared" si="28"/>
        <v>3</v>
      </c>
      <c r="K58" s="13"/>
    </row>
    <row r="59" spans="1:11" ht="20.25" customHeight="1" thickBot="1" x14ac:dyDescent="0.3">
      <c r="A59" s="20">
        <v>3.5</v>
      </c>
      <c r="B59" s="39" t="s">
        <v>2</v>
      </c>
      <c r="C59" s="6" t="s">
        <v>43</v>
      </c>
      <c r="D59" s="17">
        <v>2</v>
      </c>
      <c r="E59" s="17">
        <v>0</v>
      </c>
      <c r="F59" s="17">
        <v>2</v>
      </c>
      <c r="G59" s="16">
        <f>SUM(D59:F59)</f>
        <v>4</v>
      </c>
      <c r="H59" s="15">
        <f t="shared" si="26"/>
        <v>2</v>
      </c>
      <c r="I59" s="15">
        <f t="shared" si="27"/>
        <v>1</v>
      </c>
      <c r="J59" s="14">
        <f t="shared" si="28"/>
        <v>3</v>
      </c>
      <c r="K59" s="13"/>
    </row>
    <row r="60" spans="1:11" ht="16.5" thickBot="1" x14ac:dyDescent="0.3">
      <c r="A60" s="20">
        <v>3.6</v>
      </c>
      <c r="B60" s="19"/>
      <c r="C60" s="6" t="s">
        <v>42</v>
      </c>
      <c r="D60" s="21">
        <v>2</v>
      </c>
      <c r="E60" s="21">
        <v>1</v>
      </c>
      <c r="F60" s="21">
        <v>2</v>
      </c>
      <c r="G60" s="16">
        <f>SUM(D60:F60)</f>
        <v>5</v>
      </c>
      <c r="H60" s="15">
        <f t="shared" si="26"/>
        <v>3</v>
      </c>
      <c r="I60" s="15">
        <f t="shared" si="27"/>
        <v>1</v>
      </c>
      <c r="J60" s="14">
        <f t="shared" si="28"/>
        <v>4</v>
      </c>
      <c r="K60" s="13"/>
    </row>
    <row r="61" spans="1:11" ht="16.5" thickBot="1" x14ac:dyDescent="0.3">
      <c r="A61" s="20">
        <v>3.7</v>
      </c>
      <c r="B61" s="19"/>
      <c r="C61" s="6" t="s">
        <v>41</v>
      </c>
      <c r="D61" s="21">
        <v>0</v>
      </c>
      <c r="E61" s="21">
        <v>0</v>
      </c>
      <c r="F61" s="21">
        <v>2</v>
      </c>
      <c r="G61" s="16">
        <f>SUM(D61:F61)</f>
        <v>2</v>
      </c>
      <c r="H61" s="15">
        <f t="shared" si="26"/>
        <v>0</v>
      </c>
      <c r="I61" s="15">
        <f t="shared" si="27"/>
        <v>1</v>
      </c>
      <c r="J61" s="14">
        <f t="shared" si="28"/>
        <v>1</v>
      </c>
      <c r="K61" s="13"/>
    </row>
    <row r="62" spans="1:11" ht="15.75" x14ac:dyDescent="0.25">
      <c r="A62" s="12"/>
      <c r="B62" s="11"/>
      <c r="C62" s="10" t="s">
        <v>3</v>
      </c>
      <c r="D62" s="9">
        <f t="shared" ref="D62:I62" si="29">SUM(D55:D60)</f>
        <v>15</v>
      </c>
      <c r="E62" s="9">
        <f t="shared" si="29"/>
        <v>2</v>
      </c>
      <c r="F62" s="9">
        <f t="shared" si="29"/>
        <v>8</v>
      </c>
      <c r="G62" s="9">
        <f t="shared" si="29"/>
        <v>21</v>
      </c>
      <c r="H62" s="9">
        <f t="shared" si="29"/>
        <v>17</v>
      </c>
      <c r="I62" s="9">
        <f t="shared" si="29"/>
        <v>4</v>
      </c>
      <c r="J62" s="38">
        <f>SUM(J55:J61)</f>
        <v>22</v>
      </c>
      <c r="K62" s="5"/>
    </row>
    <row r="63" spans="1:11" x14ac:dyDescent="0.25">
      <c r="A63" s="119"/>
      <c r="K63" s="5"/>
    </row>
    <row r="64" spans="1:11" ht="18.75" customHeight="1" x14ac:dyDescent="0.25">
      <c r="A64" s="37"/>
      <c r="B64" s="36"/>
      <c r="K64" s="5"/>
    </row>
    <row r="65" spans="1:11" ht="15.75" customHeight="1" x14ac:dyDescent="0.25">
      <c r="A65" s="120" t="s">
        <v>40</v>
      </c>
      <c r="B65" s="121"/>
      <c r="C65" s="122"/>
      <c r="D65" s="123" t="s">
        <v>20</v>
      </c>
      <c r="E65" s="124"/>
      <c r="F65" s="124"/>
      <c r="G65" s="125"/>
      <c r="H65" s="126" t="s">
        <v>19</v>
      </c>
      <c r="I65" s="127"/>
      <c r="J65" s="127"/>
      <c r="K65" s="30"/>
    </row>
    <row r="66" spans="1:11" ht="30" x14ac:dyDescent="0.25">
      <c r="A66" s="28" t="s">
        <v>18</v>
      </c>
      <c r="B66" s="29" t="s">
        <v>17</v>
      </c>
      <c r="C66" s="28" t="s">
        <v>16</v>
      </c>
      <c r="D66" s="27" t="s">
        <v>15</v>
      </c>
      <c r="E66" s="27" t="s">
        <v>14</v>
      </c>
      <c r="F66" s="27" t="s">
        <v>13</v>
      </c>
      <c r="G66" s="27" t="s">
        <v>3</v>
      </c>
      <c r="H66" s="27" t="s">
        <v>12</v>
      </c>
      <c r="I66" s="27" t="s">
        <v>11</v>
      </c>
      <c r="J66" s="26" t="s">
        <v>10</v>
      </c>
      <c r="K66" s="25"/>
    </row>
    <row r="67" spans="1:11" ht="16.5" thickBot="1" x14ac:dyDescent="0.3">
      <c r="A67" s="20">
        <v>3.8</v>
      </c>
      <c r="B67" s="19" t="s">
        <v>23</v>
      </c>
      <c r="C67" s="18" t="s">
        <v>39</v>
      </c>
      <c r="D67" s="2">
        <v>2</v>
      </c>
      <c r="E67" s="2">
        <v>1</v>
      </c>
      <c r="F67" s="2">
        <v>2</v>
      </c>
      <c r="G67" s="16">
        <f t="shared" ref="G67:G72" si="30">SUM(D67:F67)</f>
        <v>5</v>
      </c>
      <c r="H67" s="15">
        <f t="shared" ref="H67:H72" si="31">D67+E67</f>
        <v>3</v>
      </c>
      <c r="I67" s="15">
        <f t="shared" ref="I67:I72" si="32">F67/2</f>
        <v>1</v>
      </c>
      <c r="J67" s="14">
        <f t="shared" ref="J67:J72" si="33">H67+I67</f>
        <v>4</v>
      </c>
      <c r="K67" s="13"/>
    </row>
    <row r="68" spans="1:11" ht="16.5" thickBot="1" x14ac:dyDescent="0.3">
      <c r="A68" s="20">
        <v>3.9</v>
      </c>
      <c r="B68" s="19" t="s">
        <v>23</v>
      </c>
      <c r="C68" s="18" t="s">
        <v>38</v>
      </c>
      <c r="D68" s="21">
        <v>2</v>
      </c>
      <c r="E68" s="21">
        <v>1</v>
      </c>
      <c r="F68" s="21">
        <v>2</v>
      </c>
      <c r="G68" s="16">
        <f t="shared" si="30"/>
        <v>5</v>
      </c>
      <c r="H68" s="15">
        <f t="shared" si="31"/>
        <v>3</v>
      </c>
      <c r="I68" s="15">
        <f t="shared" si="32"/>
        <v>1</v>
      </c>
      <c r="J68" s="14">
        <f t="shared" si="33"/>
        <v>4</v>
      </c>
      <c r="K68" s="13"/>
    </row>
    <row r="69" spans="1:11" ht="16.5" thickBot="1" x14ac:dyDescent="0.3">
      <c r="A69" s="23">
        <v>3.1</v>
      </c>
      <c r="B69" s="19" t="s">
        <v>22</v>
      </c>
      <c r="C69" s="18" t="s">
        <v>37</v>
      </c>
      <c r="D69" s="21">
        <v>2</v>
      </c>
      <c r="E69" s="21">
        <v>0</v>
      </c>
      <c r="F69" s="21">
        <v>4</v>
      </c>
      <c r="G69" s="16">
        <f t="shared" si="30"/>
        <v>6</v>
      </c>
      <c r="H69" s="15">
        <f t="shared" si="31"/>
        <v>2</v>
      </c>
      <c r="I69" s="15">
        <f t="shared" si="32"/>
        <v>2</v>
      </c>
      <c r="J69" s="14">
        <f t="shared" si="33"/>
        <v>4</v>
      </c>
      <c r="K69" s="13"/>
    </row>
    <row r="70" spans="1:11" ht="16.5" thickBot="1" x14ac:dyDescent="0.3">
      <c r="A70" s="20">
        <v>3.11</v>
      </c>
      <c r="B70" s="19" t="s">
        <v>1</v>
      </c>
      <c r="C70" s="18" t="s">
        <v>36</v>
      </c>
      <c r="D70" s="21">
        <v>2</v>
      </c>
      <c r="E70" s="21">
        <v>1</v>
      </c>
      <c r="F70" s="21">
        <v>0</v>
      </c>
      <c r="G70" s="16">
        <f t="shared" si="30"/>
        <v>3</v>
      </c>
      <c r="H70" s="15">
        <f t="shared" si="31"/>
        <v>3</v>
      </c>
      <c r="I70" s="15">
        <f t="shared" si="32"/>
        <v>0</v>
      </c>
      <c r="J70" s="14">
        <f t="shared" si="33"/>
        <v>3</v>
      </c>
      <c r="K70" s="13"/>
    </row>
    <row r="71" spans="1:11" ht="15.75" customHeight="1" thickBot="1" x14ac:dyDescent="0.3">
      <c r="A71" s="20">
        <v>3.12</v>
      </c>
      <c r="B71" s="22" t="s">
        <v>2</v>
      </c>
      <c r="C71" s="18" t="s">
        <v>35</v>
      </c>
      <c r="D71" s="17">
        <v>2</v>
      </c>
      <c r="E71" s="17">
        <v>0</v>
      </c>
      <c r="F71" s="17">
        <v>2</v>
      </c>
      <c r="G71" s="16">
        <f t="shared" si="30"/>
        <v>4</v>
      </c>
      <c r="H71" s="15">
        <f t="shared" si="31"/>
        <v>2</v>
      </c>
      <c r="I71" s="15">
        <f t="shared" si="32"/>
        <v>1</v>
      </c>
      <c r="J71" s="14">
        <f t="shared" si="33"/>
        <v>3</v>
      </c>
      <c r="K71" s="13"/>
    </row>
    <row r="72" spans="1:11" ht="16.5" thickBot="1" x14ac:dyDescent="0.3">
      <c r="A72" s="20">
        <v>3.13</v>
      </c>
      <c r="B72" s="19"/>
      <c r="C72" s="18" t="s">
        <v>34</v>
      </c>
      <c r="D72" s="21">
        <v>2</v>
      </c>
      <c r="E72" s="21">
        <v>1</v>
      </c>
      <c r="F72" s="21">
        <v>2</v>
      </c>
      <c r="G72" s="16">
        <f t="shared" si="30"/>
        <v>5</v>
      </c>
      <c r="H72" s="15">
        <f t="shared" si="31"/>
        <v>3</v>
      </c>
      <c r="I72" s="15">
        <f t="shared" si="32"/>
        <v>1</v>
      </c>
      <c r="J72" s="14">
        <f t="shared" si="33"/>
        <v>4</v>
      </c>
      <c r="K72" s="13"/>
    </row>
    <row r="73" spans="1:11" ht="15.75" x14ac:dyDescent="0.25">
      <c r="A73" s="12"/>
      <c r="B73" s="11"/>
      <c r="C73" s="10" t="s">
        <v>3</v>
      </c>
      <c r="D73" s="9">
        <f t="shared" ref="D73:I73" si="34">SUM(D66:D71)</f>
        <v>10</v>
      </c>
      <c r="E73" s="9">
        <f t="shared" si="34"/>
        <v>3</v>
      </c>
      <c r="F73" s="9">
        <f t="shared" si="34"/>
        <v>10</v>
      </c>
      <c r="G73" s="9">
        <f t="shared" si="34"/>
        <v>23</v>
      </c>
      <c r="H73" s="9">
        <f t="shared" si="34"/>
        <v>13</v>
      </c>
      <c r="I73" s="9">
        <f t="shared" si="34"/>
        <v>5</v>
      </c>
      <c r="J73" s="9">
        <f>SUM(J67:J72)</f>
        <v>22</v>
      </c>
      <c r="K73" s="5"/>
    </row>
    <row r="74" spans="1:11" ht="33.75" customHeight="1" x14ac:dyDescent="0.25">
      <c r="A74" s="128" t="s">
        <v>33</v>
      </c>
      <c r="B74" s="128"/>
      <c r="C74" s="128"/>
      <c r="D74" s="128"/>
      <c r="E74" s="128"/>
      <c r="F74" s="128"/>
      <c r="G74" s="128"/>
      <c r="H74" s="128"/>
      <c r="I74" s="128"/>
      <c r="J74" s="128"/>
    </row>
    <row r="75" spans="1:11" ht="15.75" x14ac:dyDescent="0.25">
      <c r="A75" s="34"/>
      <c r="B75" s="35"/>
      <c r="C75" s="34"/>
    </row>
    <row r="76" spans="1:11" ht="18.75" customHeight="1" x14ac:dyDescent="0.25">
      <c r="A76" s="129" t="s">
        <v>32</v>
      </c>
      <c r="B76" s="129"/>
      <c r="C76" s="129"/>
      <c r="D76" s="129"/>
      <c r="E76" s="129"/>
      <c r="F76" s="129"/>
      <c r="G76" s="129"/>
      <c r="H76" s="130"/>
      <c r="I76" s="130"/>
      <c r="J76" s="130"/>
    </row>
    <row r="77" spans="1:11" ht="15.75" customHeight="1" x14ac:dyDescent="0.25">
      <c r="A77" s="131" t="s">
        <v>31</v>
      </c>
      <c r="B77" s="132"/>
      <c r="C77" s="133"/>
      <c r="D77" s="123" t="s">
        <v>20</v>
      </c>
      <c r="E77" s="124"/>
      <c r="F77" s="124"/>
      <c r="G77" s="125"/>
      <c r="H77" s="134" t="s">
        <v>19</v>
      </c>
      <c r="I77" s="134"/>
      <c r="J77" s="134"/>
      <c r="K77" s="30"/>
    </row>
    <row r="78" spans="1:11" ht="30.75" thickBot="1" x14ac:dyDescent="0.3">
      <c r="A78" s="28" t="s">
        <v>18</v>
      </c>
      <c r="B78" s="29" t="s">
        <v>17</v>
      </c>
      <c r="C78" s="28" t="s">
        <v>16</v>
      </c>
      <c r="D78" s="27" t="s">
        <v>15</v>
      </c>
      <c r="E78" s="27" t="s">
        <v>14</v>
      </c>
      <c r="F78" s="27" t="s">
        <v>13</v>
      </c>
      <c r="G78" s="27" t="s">
        <v>3</v>
      </c>
      <c r="H78" s="33" t="s">
        <v>12</v>
      </c>
      <c r="I78" s="33" t="s">
        <v>11</v>
      </c>
      <c r="J78" s="32" t="s">
        <v>10</v>
      </c>
      <c r="K78" s="25"/>
    </row>
    <row r="79" spans="1:11" ht="16.5" thickBot="1" x14ac:dyDescent="0.3">
      <c r="A79" s="20">
        <v>4.0999999999999996</v>
      </c>
      <c r="B79" s="19" t="s">
        <v>0</v>
      </c>
      <c r="C79" s="24" t="s">
        <v>30</v>
      </c>
      <c r="D79" s="16">
        <v>2</v>
      </c>
      <c r="E79" s="16">
        <v>0</v>
      </c>
      <c r="F79" s="16">
        <v>1</v>
      </c>
      <c r="G79" s="16">
        <f t="shared" ref="G79:G85" si="35">SUM(D79:F79)</f>
        <v>3</v>
      </c>
      <c r="H79" s="15">
        <f t="shared" ref="H79:H85" si="36">D79+E79</f>
        <v>2</v>
      </c>
      <c r="I79" s="15">
        <f t="shared" ref="I79:I85" si="37">F79/2</f>
        <v>0.5</v>
      </c>
      <c r="J79" s="14">
        <f t="shared" ref="J79:J85" si="38">H79+I79</f>
        <v>2.5</v>
      </c>
      <c r="K79" s="13"/>
    </row>
    <row r="80" spans="1:11" ht="30" customHeight="1" thickBot="1" x14ac:dyDescent="0.3">
      <c r="A80" s="20">
        <v>4.2</v>
      </c>
      <c r="B80" s="19" t="s">
        <v>23</v>
      </c>
      <c r="C80" s="18" t="s">
        <v>29</v>
      </c>
      <c r="D80" s="16">
        <v>3</v>
      </c>
      <c r="E80" s="16">
        <v>0</v>
      </c>
      <c r="F80" s="16">
        <v>1</v>
      </c>
      <c r="G80" s="16">
        <f t="shared" si="35"/>
        <v>4</v>
      </c>
      <c r="H80" s="15">
        <f t="shared" si="36"/>
        <v>3</v>
      </c>
      <c r="I80" s="15">
        <f t="shared" si="37"/>
        <v>0.5</v>
      </c>
      <c r="J80" s="14">
        <f t="shared" si="38"/>
        <v>3.5</v>
      </c>
      <c r="K80" s="13"/>
    </row>
    <row r="81" spans="1:11" ht="16.5" thickBot="1" x14ac:dyDescent="0.3">
      <c r="A81" s="20">
        <v>4.3</v>
      </c>
      <c r="B81" s="19" t="s">
        <v>1</v>
      </c>
      <c r="C81" s="18" t="s">
        <v>28</v>
      </c>
      <c r="D81" s="16">
        <v>3</v>
      </c>
      <c r="E81" s="16">
        <v>0</v>
      </c>
      <c r="F81" s="16">
        <v>0</v>
      </c>
      <c r="G81" s="16">
        <f t="shared" si="35"/>
        <v>3</v>
      </c>
      <c r="H81" s="15">
        <f t="shared" si="36"/>
        <v>3</v>
      </c>
      <c r="I81" s="15">
        <f t="shared" si="37"/>
        <v>0</v>
      </c>
      <c r="J81" s="14">
        <f t="shared" si="38"/>
        <v>3</v>
      </c>
      <c r="K81" s="13"/>
    </row>
    <row r="82" spans="1:11" ht="16.5" thickBot="1" x14ac:dyDescent="0.3">
      <c r="A82" s="20">
        <v>4.4000000000000004</v>
      </c>
      <c r="B82" s="19" t="s">
        <v>1</v>
      </c>
      <c r="C82" s="18" t="s">
        <v>27</v>
      </c>
      <c r="D82" s="16">
        <v>3</v>
      </c>
      <c r="E82" s="16">
        <v>0</v>
      </c>
      <c r="F82" s="16">
        <v>0</v>
      </c>
      <c r="G82" s="16">
        <f t="shared" si="35"/>
        <v>3</v>
      </c>
      <c r="H82" s="15">
        <f t="shared" si="36"/>
        <v>3</v>
      </c>
      <c r="I82" s="15">
        <f t="shared" si="37"/>
        <v>0</v>
      </c>
      <c r="J82" s="14">
        <f t="shared" si="38"/>
        <v>3</v>
      </c>
      <c r="K82" s="13"/>
    </row>
    <row r="83" spans="1:11" ht="16.5" thickBot="1" x14ac:dyDescent="0.3">
      <c r="A83" s="20">
        <v>4.5</v>
      </c>
      <c r="B83" s="19"/>
      <c r="C83" s="18" t="s">
        <v>24</v>
      </c>
      <c r="D83" s="16">
        <v>2</v>
      </c>
      <c r="E83" s="16">
        <v>1</v>
      </c>
      <c r="F83" s="16">
        <v>2</v>
      </c>
      <c r="G83" s="16">
        <f t="shared" si="35"/>
        <v>5</v>
      </c>
      <c r="H83" s="15">
        <f t="shared" si="36"/>
        <v>3</v>
      </c>
      <c r="I83" s="15">
        <f t="shared" si="37"/>
        <v>1</v>
      </c>
      <c r="J83" s="14">
        <f t="shared" si="38"/>
        <v>4</v>
      </c>
      <c r="K83" s="13"/>
    </row>
    <row r="84" spans="1:11" ht="16.5" thickBot="1" x14ac:dyDescent="0.3">
      <c r="A84" s="20">
        <v>4.5999999999999996</v>
      </c>
      <c r="B84" s="19"/>
      <c r="C84" s="18" t="s">
        <v>26</v>
      </c>
      <c r="D84" s="31">
        <v>3</v>
      </c>
      <c r="E84" s="31">
        <v>1</v>
      </c>
      <c r="F84" s="31">
        <v>2</v>
      </c>
      <c r="G84" s="16">
        <f t="shared" si="35"/>
        <v>6</v>
      </c>
      <c r="H84" s="15">
        <f t="shared" si="36"/>
        <v>4</v>
      </c>
      <c r="I84" s="15">
        <f t="shared" si="37"/>
        <v>1</v>
      </c>
      <c r="J84" s="14">
        <f t="shared" si="38"/>
        <v>5</v>
      </c>
      <c r="K84" s="13"/>
    </row>
    <row r="85" spans="1:11" ht="16.5" thickBot="1" x14ac:dyDescent="0.3">
      <c r="A85" s="20">
        <v>4.7</v>
      </c>
      <c r="B85" s="19"/>
      <c r="C85" s="18" t="s">
        <v>25</v>
      </c>
      <c r="D85" s="16">
        <v>0</v>
      </c>
      <c r="E85" s="16">
        <v>0</v>
      </c>
      <c r="F85" s="16">
        <v>2</v>
      </c>
      <c r="G85" s="16">
        <f t="shared" si="35"/>
        <v>2</v>
      </c>
      <c r="H85" s="15">
        <f t="shared" si="36"/>
        <v>0</v>
      </c>
      <c r="I85" s="15">
        <f t="shared" si="37"/>
        <v>1</v>
      </c>
      <c r="J85" s="14">
        <f t="shared" si="38"/>
        <v>1</v>
      </c>
      <c r="K85" s="13"/>
    </row>
    <row r="86" spans="1:11" ht="15.75" x14ac:dyDescent="0.25">
      <c r="A86" s="12"/>
      <c r="B86" s="11"/>
      <c r="C86" s="10" t="s">
        <v>3</v>
      </c>
      <c r="D86" s="9">
        <f t="shared" ref="D86:I86" si="39">SUM(D79:D84)</f>
        <v>16</v>
      </c>
      <c r="E86" s="9">
        <f t="shared" si="39"/>
        <v>2</v>
      </c>
      <c r="F86" s="9">
        <f t="shared" si="39"/>
        <v>6</v>
      </c>
      <c r="G86" s="9">
        <f t="shared" si="39"/>
        <v>24</v>
      </c>
      <c r="H86" s="9">
        <f t="shared" si="39"/>
        <v>18</v>
      </c>
      <c r="I86" s="9">
        <f t="shared" si="39"/>
        <v>3</v>
      </c>
      <c r="J86" s="9">
        <f>SUM(J79:J85)</f>
        <v>22</v>
      </c>
      <c r="K86" s="5"/>
    </row>
    <row r="88" spans="1:11" ht="18.75" customHeight="1" x14ac:dyDescent="0.25"/>
    <row r="89" spans="1:11" ht="15.75" customHeight="1" x14ac:dyDescent="0.25">
      <c r="A89" s="120" t="s">
        <v>21</v>
      </c>
      <c r="B89" s="121"/>
      <c r="C89" s="122"/>
      <c r="D89" s="123" t="s">
        <v>20</v>
      </c>
      <c r="E89" s="124"/>
      <c r="F89" s="124"/>
      <c r="G89" s="125"/>
      <c r="H89" s="126" t="s">
        <v>19</v>
      </c>
      <c r="I89" s="127"/>
      <c r="J89" s="127"/>
      <c r="K89" s="30"/>
    </row>
    <row r="90" spans="1:11" ht="30.75" thickBot="1" x14ac:dyDescent="0.3">
      <c r="A90" s="28" t="s">
        <v>18</v>
      </c>
      <c r="B90" s="29" t="s">
        <v>17</v>
      </c>
      <c r="C90" s="28" t="s">
        <v>16</v>
      </c>
      <c r="D90" s="27" t="s">
        <v>15</v>
      </c>
      <c r="E90" s="27" t="s">
        <v>14</v>
      </c>
      <c r="F90" s="27" t="s">
        <v>13</v>
      </c>
      <c r="G90" s="27" t="s">
        <v>3</v>
      </c>
      <c r="H90" s="27" t="s">
        <v>12</v>
      </c>
      <c r="I90" s="27" t="s">
        <v>11</v>
      </c>
      <c r="J90" s="26" t="s">
        <v>10</v>
      </c>
      <c r="K90" s="25"/>
    </row>
    <row r="91" spans="1:11" ht="30" customHeight="1" thickBot="1" x14ac:dyDescent="0.3">
      <c r="A91" s="20">
        <v>4.8</v>
      </c>
      <c r="B91" s="19" t="s">
        <v>1</v>
      </c>
      <c r="C91" s="24" t="s">
        <v>9</v>
      </c>
      <c r="D91" s="16">
        <v>3</v>
      </c>
      <c r="E91" s="16">
        <v>0</v>
      </c>
      <c r="F91" s="16">
        <v>4</v>
      </c>
      <c r="G91" s="16">
        <f t="shared" ref="G91:G96" si="40">SUM(D91:F91)</f>
        <v>7</v>
      </c>
      <c r="H91" s="15">
        <f t="shared" ref="H91:H96" si="41">D91+E91</f>
        <v>3</v>
      </c>
      <c r="I91" s="15">
        <f t="shared" ref="I91:I96" si="42">F91/2</f>
        <v>2</v>
      </c>
      <c r="J91" s="14">
        <f t="shared" ref="J91:J96" si="43">H91+I91</f>
        <v>5</v>
      </c>
      <c r="K91" s="13"/>
    </row>
    <row r="92" spans="1:11" ht="16.5" thickBot="1" x14ac:dyDescent="0.3">
      <c r="A92" s="20">
        <v>4.9000000000000004</v>
      </c>
      <c r="B92" s="22" t="s">
        <v>1</v>
      </c>
      <c r="C92" s="18" t="s">
        <v>8</v>
      </c>
      <c r="D92" s="17">
        <v>3</v>
      </c>
      <c r="E92" s="17">
        <v>0</v>
      </c>
      <c r="F92" s="17">
        <v>2</v>
      </c>
      <c r="G92" s="16">
        <f t="shared" si="40"/>
        <v>5</v>
      </c>
      <c r="H92" s="15">
        <f t="shared" si="41"/>
        <v>3</v>
      </c>
      <c r="I92" s="15">
        <f t="shared" si="42"/>
        <v>1</v>
      </c>
      <c r="J92" s="14">
        <f t="shared" si="43"/>
        <v>4</v>
      </c>
      <c r="K92" s="13"/>
    </row>
    <row r="93" spans="1:11" ht="16.5" customHeight="1" thickBot="1" x14ac:dyDescent="0.3">
      <c r="A93" s="23">
        <v>4.0999999999999996</v>
      </c>
      <c r="B93" s="22" t="s">
        <v>1</v>
      </c>
      <c r="C93" s="18" t="s">
        <v>7</v>
      </c>
      <c r="D93" s="17">
        <v>3</v>
      </c>
      <c r="E93" s="17">
        <v>0</v>
      </c>
      <c r="F93" s="17">
        <v>0</v>
      </c>
      <c r="G93" s="16">
        <f t="shared" si="40"/>
        <v>3</v>
      </c>
      <c r="H93" s="15">
        <f t="shared" si="41"/>
        <v>3</v>
      </c>
      <c r="I93" s="15">
        <f t="shared" si="42"/>
        <v>0</v>
      </c>
      <c r="J93" s="14">
        <f t="shared" si="43"/>
        <v>3</v>
      </c>
      <c r="K93" s="13"/>
    </row>
    <row r="94" spans="1:11" ht="16.5" thickBot="1" x14ac:dyDescent="0.3">
      <c r="A94" s="20">
        <v>4.1100000000000003</v>
      </c>
      <c r="B94" s="19"/>
      <c r="C94" s="18" t="s">
        <v>6</v>
      </c>
      <c r="D94" s="21">
        <v>2</v>
      </c>
      <c r="E94" s="21">
        <v>1</v>
      </c>
      <c r="F94" s="21">
        <v>2</v>
      </c>
      <c r="G94" s="16">
        <f t="shared" si="40"/>
        <v>5</v>
      </c>
      <c r="H94" s="15">
        <f t="shared" si="41"/>
        <v>3</v>
      </c>
      <c r="I94" s="15">
        <f t="shared" si="42"/>
        <v>1</v>
      </c>
      <c r="J94" s="14">
        <f t="shared" si="43"/>
        <v>4</v>
      </c>
      <c r="K94" s="13"/>
    </row>
    <row r="95" spans="1:11" ht="16.5" thickBot="1" x14ac:dyDescent="0.3">
      <c r="A95" s="20">
        <v>4.12</v>
      </c>
      <c r="B95" s="19"/>
      <c r="C95" s="18" t="s">
        <v>5</v>
      </c>
      <c r="D95" s="21">
        <v>2</v>
      </c>
      <c r="E95" s="21">
        <v>1</v>
      </c>
      <c r="F95" s="21">
        <v>2</v>
      </c>
      <c r="G95" s="16">
        <f t="shared" si="40"/>
        <v>5</v>
      </c>
      <c r="H95" s="15">
        <f t="shared" si="41"/>
        <v>3</v>
      </c>
      <c r="I95" s="15">
        <f t="shared" si="42"/>
        <v>1</v>
      </c>
      <c r="J95" s="14">
        <f t="shared" si="43"/>
        <v>4</v>
      </c>
      <c r="K95" s="13"/>
    </row>
    <row r="96" spans="1:11" ht="16.5" thickBot="1" x14ac:dyDescent="0.3">
      <c r="A96" s="20">
        <v>4.13</v>
      </c>
      <c r="B96" s="19"/>
      <c r="C96" s="18" t="s">
        <v>4</v>
      </c>
      <c r="D96" s="17">
        <v>0</v>
      </c>
      <c r="E96" s="17">
        <v>0</v>
      </c>
      <c r="F96" s="17">
        <v>4</v>
      </c>
      <c r="G96" s="16">
        <f t="shared" si="40"/>
        <v>4</v>
      </c>
      <c r="H96" s="15">
        <f t="shared" si="41"/>
        <v>0</v>
      </c>
      <c r="I96" s="15">
        <f t="shared" si="42"/>
        <v>2</v>
      </c>
      <c r="J96" s="14">
        <f t="shared" si="43"/>
        <v>2</v>
      </c>
      <c r="K96" s="13"/>
    </row>
    <row r="97" spans="1:11" ht="15.75" x14ac:dyDescent="0.25">
      <c r="A97" s="12"/>
      <c r="B97" s="11"/>
      <c r="C97" s="10" t="s">
        <v>3</v>
      </c>
      <c r="D97" s="9">
        <f t="shared" ref="D97:I97" si="44">SUM(D90:D95)</f>
        <v>13</v>
      </c>
      <c r="E97" s="9">
        <f t="shared" si="44"/>
        <v>2</v>
      </c>
      <c r="F97" s="9">
        <f t="shared" si="44"/>
        <v>10</v>
      </c>
      <c r="G97" s="9">
        <f t="shared" si="44"/>
        <v>25</v>
      </c>
      <c r="H97" s="9">
        <f t="shared" si="44"/>
        <v>15</v>
      </c>
      <c r="I97" s="9">
        <f t="shared" si="44"/>
        <v>5</v>
      </c>
      <c r="J97" s="9">
        <f>SUM(J91:J96)</f>
        <v>22</v>
      </c>
      <c r="K97" s="5"/>
    </row>
  </sheetData>
  <mergeCells count="41">
    <mergeCell ref="A1:J1"/>
    <mergeCell ref="A3:J3"/>
    <mergeCell ref="A4:C4"/>
    <mergeCell ref="D4:G4"/>
    <mergeCell ref="H4:J4"/>
    <mergeCell ref="L6:T6"/>
    <mergeCell ref="A15:C15"/>
    <mergeCell ref="D15:G15"/>
    <mergeCell ref="H15:J15"/>
    <mergeCell ref="L17:T17"/>
    <mergeCell ref="A25:J25"/>
    <mergeCell ref="A28:J28"/>
    <mergeCell ref="L28:T28"/>
    <mergeCell ref="A29:C29"/>
    <mergeCell ref="D29:G29"/>
    <mergeCell ref="H29:J29"/>
    <mergeCell ref="P29:Q29"/>
    <mergeCell ref="R29:S29"/>
    <mergeCell ref="A39:C39"/>
    <mergeCell ref="D39:G39"/>
    <mergeCell ref="H39:J39"/>
    <mergeCell ref="L39:T39"/>
    <mergeCell ref="N40:P40"/>
    <mergeCell ref="Q40:R40"/>
    <mergeCell ref="S40:T40"/>
    <mergeCell ref="A65:C65"/>
    <mergeCell ref="D65:G65"/>
    <mergeCell ref="H65:J65"/>
    <mergeCell ref="A49:J49"/>
    <mergeCell ref="A52:J52"/>
    <mergeCell ref="A53:C53"/>
    <mergeCell ref="D53:G53"/>
    <mergeCell ref="H53:J53"/>
    <mergeCell ref="A89:C89"/>
    <mergeCell ref="D89:G89"/>
    <mergeCell ref="H89:J89"/>
    <mergeCell ref="A74:J74"/>
    <mergeCell ref="A76:J76"/>
    <mergeCell ref="A77:C77"/>
    <mergeCell ref="D77:G77"/>
    <mergeCell ref="H77:J7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CSBS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Asoke  Das Sarma</dc:creator>
  <cp:lastModifiedBy>Shree</cp:lastModifiedBy>
  <dcterms:created xsi:type="dcterms:W3CDTF">2019-04-18T14:02:59Z</dcterms:created>
  <dcterms:modified xsi:type="dcterms:W3CDTF">2020-12-12T20:44:25Z</dcterms:modified>
</cp:coreProperties>
</file>